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KTNN" sheetId="1" r:id="rId1"/>
    <sheet name="KTCN" sheetId="2" r:id="rId2"/>
    <sheet name="Anh" sheetId="3" r:id="rId3"/>
    <sheet name="Toán" sheetId="4" r:id="rId4"/>
    <sheet name="NN" sheetId="5" r:id="rId5"/>
    <sheet name="CN" sheetId="6" r:id="rId6"/>
    <sheet name="TA" sheetId="7" r:id="rId7"/>
    <sheet name="TO" sheetId="8" r:id="rId8"/>
    <sheet name="NN1" sheetId="9" r:id="rId9"/>
    <sheet name="CN1" sheetId="10" r:id="rId10"/>
    <sheet name="AN" sheetId="11" r:id="rId11"/>
    <sheet name="TOA" sheetId="12" r:id="rId12"/>
  </sheets>
  <definedNames/>
  <calcPr fullCalcOnLoad="1"/>
</workbook>
</file>

<file path=xl/sharedStrings.xml><?xml version="1.0" encoding="utf-8"?>
<sst xmlns="http://schemas.openxmlformats.org/spreadsheetml/2006/main" count="573" uniqueCount="138">
  <si>
    <t>TT</t>
  </si>
  <si>
    <t>Họ và tên</t>
  </si>
  <si>
    <t>Đơn vị công tác</t>
  </si>
  <si>
    <t>GK1</t>
  </si>
  <si>
    <t>GK2</t>
  </si>
  <si>
    <t>GK3</t>
  </si>
  <si>
    <t>GK4</t>
  </si>
  <si>
    <t>GK5</t>
  </si>
  <si>
    <t>Tổng
 điểm</t>
  </si>
  <si>
    <t>Giải 
thưởng</t>
  </si>
  <si>
    <t>SỞ GIÁO DỤC VÀ ĐÀO TẠO HÀ NỘI
CỤM TRƯỜNG THPT SÓC SƠN - MÊ LINH</t>
  </si>
  <si>
    <t>Nguyễn Tu Tập</t>
  </si>
  <si>
    <t>Nhất</t>
  </si>
  <si>
    <t>Nhì</t>
  </si>
  <si>
    <t>Ba</t>
  </si>
  <si>
    <t>Giải
 thưởng</t>
  </si>
  <si>
    <t>Tiền 
thưởng</t>
  </si>
  <si>
    <t>Ký nhận</t>
  </si>
  <si>
    <t>Tổng cộng:</t>
  </si>
  <si>
    <t>Người lập</t>
  </si>
  <si>
    <t xml:space="preserve"> Cụm trưởng - Hiệu trưởng</t>
  </si>
  <si>
    <t xml:space="preserve"> Nguyễn Tu Tập</t>
  </si>
  <si>
    <t>Điểm 
TB</t>
  </si>
  <si>
    <t>(Bằng chữ: Ba triệu sáu trăm nghin đồng chẵn)</t>
  </si>
  <si>
    <t>Đoàn Trường</t>
  </si>
  <si>
    <t>NGƯỜI LẬP - THƯ KÝ</t>
  </si>
  <si>
    <t>BAN GIÁM KHẢO - KÝ XÁC NHẬN</t>
  </si>
  <si>
    <t>………………..</t>
  </si>
  <si>
    <t>DANH SÁCH  THƯỞNG 
GIÁO VIÊT ĐẠT GiẢI CUỘC THI GIÁO VIÊN DẠY GIỎI CẤP CỤM MÔN TOÁN
NĂM HỌC 2014-2015</t>
  </si>
  <si>
    <t>MÔN TOÁN</t>
  </si>
  <si>
    <t>DANH SÁCH  THƯỞNG 
GIÁO VIÊT ĐẠT GiẢI CUỘC THI GIÁO VIÊN DẠY GIỎI CẤP CỤM MÔN TIẾNG ANH
NĂM HỌC 2014-2015</t>
  </si>
  <si>
    <t>DANH SÁCH  THƯỞNG 
GIÁO VIÊT ĐẠT GiẢI CUỘC THI GIÁO VIÊN DẠY GIỎI CẤP CỤM 
MÔN CÔNG NGHỆ (KTCN) - NĂM HỌC 2014-2015</t>
  </si>
  <si>
    <t>DANH SÁCH  THƯỞNG 
GIÁO VIÊT ĐẠT GiẢI CUỘC THI GIÁO VIÊN DẠY GIỎI CẤP CỤM 
MÔN CÔNG NGHỆ (KTNN) - NĂM HỌC 2014-2015</t>
  </si>
  <si>
    <t>MÔN ANH</t>
  </si>
  <si>
    <t>MÔN KTCN</t>
  </si>
  <si>
    <t>Nguyễn Đức Toàn Thịnh</t>
  </si>
  <si>
    <t>THPTTrung Giã</t>
  </si>
  <si>
    <t>Lã Thị Ngọ</t>
  </si>
  <si>
    <t xml:space="preserve">  THPT Đa Phúc</t>
  </si>
  <si>
    <t>Nguyễn Thị Bích Hạnh</t>
  </si>
  <si>
    <t>THPT Tiền Phong</t>
  </si>
  <si>
    <t>Kiều Thị Lệ Thủy</t>
  </si>
  <si>
    <t>THPT Yên Lãng</t>
  </si>
  <si>
    <t>Chu Văn Đông</t>
  </si>
  <si>
    <t>THPT Kim Anh</t>
  </si>
  <si>
    <t>Trần Xuân Hiệp</t>
  </si>
  <si>
    <t>THPT Tiến Thịnh</t>
  </si>
  <si>
    <t>Nguyễn Thị Thu Hường</t>
  </si>
  <si>
    <t>THPT Mê Linh</t>
  </si>
  <si>
    <t>Nguyễn Thị Kim Dung</t>
  </si>
  <si>
    <t>THPT Minh Phú</t>
  </si>
  <si>
    <t>Nguyễn Ngọc Bích</t>
  </si>
  <si>
    <t>THPT Sóc Sơn</t>
  </si>
  <si>
    <t>Lê Hồng Quang</t>
  </si>
  <si>
    <t>THPT Xuân Giang</t>
  </si>
  <si>
    <t>Nguyễn Đức Thụy</t>
  </si>
  <si>
    <t>THPT Tự Lập</t>
  </si>
  <si>
    <t xml:space="preserve"> Phạm Thị Lan Phương</t>
  </si>
  <si>
    <t xml:space="preserve">THPT Quang Minh </t>
  </si>
  <si>
    <t>THPT Đa Phúc</t>
  </si>
  <si>
    <t>THPT Trung Giã</t>
  </si>
  <si>
    <t>Khổng Thị Sâm</t>
  </si>
  <si>
    <t xml:space="preserve"> THPT Đa Phúc</t>
  </si>
  <si>
    <t>Trần Thị Thu</t>
  </si>
  <si>
    <t>Hoàng Thị Dự</t>
  </si>
  <si>
    <t>Hứa Thị Thanh Hà</t>
  </si>
  <si>
    <t>Nguyễn Thị Nga</t>
  </si>
  <si>
    <t>Đặng Thị Thanh Thuỷ</t>
  </si>
  <si>
    <t>Vũ Thị Hồng Nhung</t>
  </si>
  <si>
    <t xml:space="preserve">Nguyễn Thị Minh Huệ </t>
  </si>
  <si>
    <t>Đỗ Thị Minh</t>
  </si>
  <si>
    <t>Tạ Thị Hiền</t>
  </si>
  <si>
    <t>Vương Thị  Hạnh</t>
  </si>
  <si>
    <t>Phạm Thị Thùy Dung</t>
  </si>
  <si>
    <t>Nguyễn Thị Phòng</t>
  </si>
  <si>
    <t>Triệu Thị Yên</t>
  </si>
  <si>
    <t>Đinh Thị Mai</t>
  </si>
  <si>
    <t xml:space="preserve"> THPT Minh Phú</t>
  </si>
  <si>
    <t>Trần Thị Phúc Hải</t>
  </si>
  <si>
    <t xml:space="preserve"> THPT Sóc Sơn</t>
  </si>
  <si>
    <t>THPT Quang Minh</t>
  </si>
  <si>
    <t>Đỗ Thị Tố</t>
  </si>
  <si>
    <t>Ninh Thị Liên</t>
  </si>
  <si>
    <t>Lê Thị Nội</t>
  </si>
  <si>
    <t>Vũ Thị Thu Hường</t>
  </si>
  <si>
    <t>Phùng Thị Hà</t>
  </si>
  <si>
    <t>Nguyễn Thị Hường</t>
  </si>
  <si>
    <t>Phùng Thanh nga</t>
  </si>
  <si>
    <t xml:space="preserve">  THPT Minh Phú</t>
  </si>
  <si>
    <t>Nguyễn Thị Hải Yến</t>
  </si>
  <si>
    <t xml:space="preserve">  THPT Sóc Sơn</t>
  </si>
  <si>
    <t>Đào Thị Thu Hạnh</t>
  </si>
  <si>
    <t xml:space="preserve">  THPT Xuân Giang</t>
  </si>
  <si>
    <t>Nguyễn Thị Tráng</t>
  </si>
  <si>
    <t xml:space="preserve">  THPT Tự Lập</t>
  </si>
  <si>
    <t xml:space="preserve"> Nguyễn Thị Thanh Hương</t>
  </si>
  <si>
    <t xml:space="preserve"> THPT Quang Minh</t>
  </si>
  <si>
    <t>DANH SÁCH  KẾT QUẢ CUỘC THI  GIÁO VIÊN DẠY GIỎI MÔN TOÁN 
NĂM HỌC 2014-2015</t>
  </si>
  <si>
    <t>Tiết</t>
  </si>
  <si>
    <t>DANH SÁCH  KẾT QUẢ CUỘC THI  GIÁO VIÊN DẠY GIỎI MÔN TIẾNG ANH 
NĂM HỌC 2014-2015</t>
  </si>
  <si>
    <t>DANH SÁCH  KẾT QUẢ CUỘC THI  GIÁO VIÊN DẠY GIỎI MÔN CÔNG NGHỆ (KTCN)
NĂM HỌC 2014-2015</t>
  </si>
  <si>
    <t>DANH SÁCH  KẾT QUẢ CUỘC THI  GIÁO VIÊN DẠY GIỎI MÔN CÔNG NGHỆ (KTNN)
NĂM HỌC 2014-2015</t>
  </si>
  <si>
    <t>GK1: Nguyễn Quang Vĩnh</t>
  </si>
  <si>
    <t>GK3: Trần Thị Thanh Hà</t>
  </si>
  <si>
    <t>GK2: Phạm Thị Nhu</t>
  </si>
  <si>
    <t xml:space="preserve">Điểm TB của tiết
</t>
  </si>
  <si>
    <t>GK3: Vũ Thị Thu Minh</t>
  </si>
  <si>
    <t>GK1: Trần Thị Kim Tuyến</t>
  </si>
  <si>
    <t>GK2:  Nguyễn Thị Mộng Lương</t>
  </si>
  <si>
    <t>ĐTB của tiết</t>
  </si>
  <si>
    <t>Nguyễn Thị Vinh Hạnh</t>
  </si>
  <si>
    <t>GK1: Nguyễn Duy Chung- ML</t>
  </si>
  <si>
    <t>GK2: Nguyễn Huy Đường- ĐP</t>
  </si>
  <si>
    <t>GK3: Hoàng Văn Hường - TG</t>
  </si>
  <si>
    <t>GK4: Kiều Mai Hương - SS</t>
  </si>
  <si>
    <t>GK5: Vũ Thị Ngọc Huệ - KA</t>
  </si>
  <si>
    <t>ĐTB 
của tiết</t>
  </si>
  <si>
    <t>GK1: Nguyễn Thị Phong Lan - ĐP</t>
  </si>
  <si>
    <t>GK2: Khổng Thanh Tú - SS</t>
  </si>
  <si>
    <t>GK3: Trần Thị Lý - KA</t>
  </si>
  <si>
    <t>GK4: Hoàng Thị Duyên - TP</t>
  </si>
  <si>
    <t>GK5: Đỗ Thị Tình - ML</t>
  </si>
  <si>
    <t>CỤM TRƯỞNG  - HIỆU TRƯỞNG</t>
  </si>
  <si>
    <t>GIÁM SÁT NHẬP ĐIỂM</t>
  </si>
  <si>
    <t>Nguyễn Quốc Nam</t>
  </si>
  <si>
    <t>……………………….</t>
  </si>
  <si>
    <t>Trần Thị Lực</t>
  </si>
  <si>
    <t>……………………..</t>
  </si>
  <si>
    <t>Đào Thị Phương Lan</t>
  </si>
  <si>
    <t>Đỗ Hồng Hưng</t>
  </si>
  <si>
    <t>……………………</t>
  </si>
  <si>
    <t>Nguyễn Thị Diệu Thanh</t>
  </si>
  <si>
    <t>………………</t>
  </si>
  <si>
    <t>Ghi chú</t>
  </si>
  <si>
    <t>Phùng Thanh Nga</t>
  </si>
  <si>
    <t>(Bằng chữ: Ba triệu bốn trăm nghin đồng chẵn)</t>
  </si>
  <si>
    <t>(Bằng chữ: Hai triệu bốn trăm nghin đồng chẵn)</t>
  </si>
  <si>
    <t>(Bằng chữ: Hai triệu hai trăm nghin đồng chẵn)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</si>
</sst>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5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4" fontId="46" fillId="0" borderId="1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3" fontId="46" fillId="0" borderId="10" xfId="0" applyNumberFormat="1" applyFont="1" applyBorder="1" applyAlignment="1">
      <alignment vertical="center"/>
    </xf>
    <xf numFmtId="3" fontId="48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164" fontId="51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164" fontId="51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/>
    </xf>
    <xf numFmtId="164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64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4" fontId="51" fillId="0" borderId="11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55" fillId="0" borderId="11" xfId="0" applyNumberFormat="1" applyFont="1" applyBorder="1" applyAlignment="1">
      <alignment horizontal="center" vertical="center"/>
    </xf>
    <xf numFmtId="4" fontId="55" fillId="0" borderId="12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57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 vertical="center"/>
    </xf>
    <xf numFmtId="4" fontId="46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4" fontId="55" fillId="0" borderId="13" xfId="0" applyNumberFormat="1" applyFont="1" applyBorder="1" applyAlignment="1">
      <alignment horizontal="center" vertical="center"/>
    </xf>
    <xf numFmtId="4" fontId="55" fillId="0" borderId="14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4" fontId="52" fillId="0" borderId="12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12" sqref="B12:B13"/>
    </sheetView>
  </sheetViews>
  <sheetFormatPr defaultColWidth="9.140625" defaultRowHeight="15"/>
  <cols>
    <col min="1" max="1" width="5.8515625" style="13" customWidth="1"/>
    <col min="2" max="2" width="27.8515625" style="13" customWidth="1"/>
    <col min="3" max="3" width="27.00390625" style="13" customWidth="1"/>
    <col min="4" max="4" width="6.00390625" style="13" customWidth="1"/>
    <col min="5" max="7" width="9.140625" style="2" customWidth="1"/>
    <col min="8" max="9" width="11.7109375" style="2" customWidth="1"/>
    <col min="10" max="10" width="16.8515625" style="2" customWidth="1"/>
    <col min="11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10" ht="48.75" customHeight="1">
      <c r="A2" s="60" t="s">
        <v>101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33">
      <c r="A3" s="4" t="s">
        <v>0</v>
      </c>
      <c r="B3" s="4" t="s">
        <v>1</v>
      </c>
      <c r="C3" s="4" t="s">
        <v>2</v>
      </c>
      <c r="D3" s="4" t="s">
        <v>98</v>
      </c>
      <c r="E3" s="4" t="s">
        <v>3</v>
      </c>
      <c r="F3" s="4" t="s">
        <v>4</v>
      </c>
      <c r="G3" s="4" t="s">
        <v>5</v>
      </c>
      <c r="H3" s="5" t="s">
        <v>109</v>
      </c>
      <c r="I3" s="5" t="s">
        <v>22</v>
      </c>
      <c r="J3" s="5" t="s">
        <v>9</v>
      </c>
    </row>
    <row r="4" spans="1:10" ht="15" customHeight="1">
      <c r="A4" s="62">
        <v>1</v>
      </c>
      <c r="B4" s="85" t="s">
        <v>85</v>
      </c>
      <c r="C4" s="21" t="s">
        <v>42</v>
      </c>
      <c r="D4" s="21">
        <v>1</v>
      </c>
      <c r="E4" s="47">
        <v>18.5</v>
      </c>
      <c r="F4" s="47">
        <v>18.5</v>
      </c>
      <c r="G4" s="47">
        <v>19.5</v>
      </c>
      <c r="H4" s="83">
        <f aca="true" t="shared" si="0" ref="H4:H21">(E4+F4+G4)/3</f>
        <v>18.833333333333332</v>
      </c>
      <c r="I4" s="64">
        <f>(H4+H5)/2</f>
        <v>18.916666666666664</v>
      </c>
      <c r="J4" s="55" t="s">
        <v>12</v>
      </c>
    </row>
    <row r="5" spans="1:10" ht="15" customHeight="1">
      <c r="A5" s="63"/>
      <c r="B5" s="86"/>
      <c r="C5" s="25"/>
      <c r="D5" s="25">
        <v>2</v>
      </c>
      <c r="E5" s="48">
        <v>19</v>
      </c>
      <c r="F5" s="48">
        <v>19</v>
      </c>
      <c r="G5" s="48">
        <v>19</v>
      </c>
      <c r="H5" s="84">
        <f t="shared" si="0"/>
        <v>19</v>
      </c>
      <c r="I5" s="65"/>
      <c r="J5" s="56"/>
    </row>
    <row r="6" spans="1:10" ht="15" customHeight="1">
      <c r="A6" s="62">
        <v>2</v>
      </c>
      <c r="B6" s="85" t="s">
        <v>83</v>
      </c>
      <c r="C6" s="21" t="s">
        <v>38</v>
      </c>
      <c r="D6" s="21">
        <v>1</v>
      </c>
      <c r="E6" s="47">
        <v>19</v>
      </c>
      <c r="F6" s="47">
        <v>18.5</v>
      </c>
      <c r="G6" s="47">
        <v>17</v>
      </c>
      <c r="H6" s="83">
        <f t="shared" si="0"/>
        <v>18.166666666666668</v>
      </c>
      <c r="I6" s="64">
        <f>(H6+H7)/2</f>
        <v>18.583333333333336</v>
      </c>
      <c r="J6" s="55" t="s">
        <v>13</v>
      </c>
    </row>
    <row r="7" spans="1:10" ht="15" customHeight="1">
      <c r="A7" s="63"/>
      <c r="B7" s="86"/>
      <c r="C7" s="25"/>
      <c r="D7" s="25">
        <v>2</v>
      </c>
      <c r="E7" s="48">
        <v>19</v>
      </c>
      <c r="F7" s="48">
        <v>19</v>
      </c>
      <c r="G7" s="48">
        <v>19</v>
      </c>
      <c r="H7" s="84">
        <f t="shared" si="0"/>
        <v>19</v>
      </c>
      <c r="I7" s="65"/>
      <c r="J7" s="56"/>
    </row>
    <row r="8" spans="1:10" ht="15" customHeight="1">
      <c r="A8" s="62">
        <v>3</v>
      </c>
      <c r="B8" s="85" t="s">
        <v>89</v>
      </c>
      <c r="C8" s="21" t="s">
        <v>90</v>
      </c>
      <c r="D8" s="21">
        <v>1</v>
      </c>
      <c r="E8" s="47">
        <v>18.5</v>
      </c>
      <c r="F8" s="47">
        <v>19</v>
      </c>
      <c r="G8" s="47">
        <v>18</v>
      </c>
      <c r="H8" s="83">
        <f t="shared" si="0"/>
        <v>18.5</v>
      </c>
      <c r="I8" s="64">
        <f>(H8+H9)/2</f>
        <v>18.416666666666664</v>
      </c>
      <c r="J8" s="55" t="s">
        <v>14</v>
      </c>
    </row>
    <row r="9" spans="1:10" ht="15" customHeight="1">
      <c r="A9" s="63"/>
      <c r="B9" s="86"/>
      <c r="C9" s="25"/>
      <c r="D9" s="25">
        <v>2</v>
      </c>
      <c r="E9" s="48">
        <v>18</v>
      </c>
      <c r="F9" s="48">
        <v>18.5</v>
      </c>
      <c r="G9" s="48">
        <v>18.5</v>
      </c>
      <c r="H9" s="84">
        <f t="shared" si="0"/>
        <v>18.333333333333332</v>
      </c>
      <c r="I9" s="65"/>
      <c r="J9" s="56"/>
    </row>
    <row r="10" spans="1:10" ht="15" customHeight="1">
      <c r="A10" s="62">
        <v>4</v>
      </c>
      <c r="B10" s="85" t="s">
        <v>95</v>
      </c>
      <c r="C10" s="21" t="s">
        <v>96</v>
      </c>
      <c r="D10" s="21">
        <v>1</v>
      </c>
      <c r="E10" s="47">
        <v>17.5</v>
      </c>
      <c r="F10" s="47">
        <v>17.5</v>
      </c>
      <c r="G10" s="47">
        <v>18</v>
      </c>
      <c r="H10" s="83">
        <f t="shared" si="0"/>
        <v>17.666666666666668</v>
      </c>
      <c r="I10" s="64">
        <f>(H10+H11)/2</f>
        <v>17.833333333333336</v>
      </c>
      <c r="J10" s="55" t="s">
        <v>14</v>
      </c>
    </row>
    <row r="11" spans="1:10" ht="15" customHeight="1">
      <c r="A11" s="63"/>
      <c r="B11" s="86"/>
      <c r="C11" s="25"/>
      <c r="D11" s="25">
        <v>2</v>
      </c>
      <c r="E11" s="48">
        <v>18.5</v>
      </c>
      <c r="F11" s="48">
        <v>17.5</v>
      </c>
      <c r="G11" s="48">
        <v>18</v>
      </c>
      <c r="H11" s="84">
        <f t="shared" si="0"/>
        <v>18</v>
      </c>
      <c r="I11" s="65"/>
      <c r="J11" s="56"/>
    </row>
    <row r="12" spans="1:10" ht="15" customHeight="1">
      <c r="A12" s="62">
        <v>5</v>
      </c>
      <c r="B12" s="85" t="s">
        <v>84</v>
      </c>
      <c r="C12" s="21" t="s">
        <v>40</v>
      </c>
      <c r="D12" s="21">
        <v>1</v>
      </c>
      <c r="E12" s="47">
        <v>17.5</v>
      </c>
      <c r="F12" s="47">
        <v>18</v>
      </c>
      <c r="G12" s="47">
        <v>17.5</v>
      </c>
      <c r="H12" s="83">
        <f t="shared" si="0"/>
        <v>17.666666666666668</v>
      </c>
      <c r="I12" s="64">
        <f>(H12+H13)/2</f>
        <v>17.75</v>
      </c>
      <c r="J12" s="55" t="s">
        <v>14</v>
      </c>
    </row>
    <row r="13" spans="1:10" ht="15" customHeight="1">
      <c r="A13" s="63"/>
      <c r="B13" s="86"/>
      <c r="C13" s="25"/>
      <c r="D13" s="25">
        <v>2</v>
      </c>
      <c r="E13" s="48">
        <v>18</v>
      </c>
      <c r="F13" s="48">
        <v>17</v>
      </c>
      <c r="G13" s="48">
        <v>18.5</v>
      </c>
      <c r="H13" s="84">
        <f t="shared" si="0"/>
        <v>17.833333333333332</v>
      </c>
      <c r="I13" s="65"/>
      <c r="J13" s="56"/>
    </row>
    <row r="14" spans="1:10" ht="15" customHeight="1">
      <c r="A14" s="62">
        <v>6</v>
      </c>
      <c r="B14" s="85" t="s">
        <v>91</v>
      </c>
      <c r="C14" s="21" t="s">
        <v>92</v>
      </c>
      <c r="D14" s="21">
        <v>1</v>
      </c>
      <c r="E14" s="47">
        <v>17</v>
      </c>
      <c r="F14" s="47">
        <v>17.5</v>
      </c>
      <c r="G14" s="47">
        <v>17.5</v>
      </c>
      <c r="H14" s="83">
        <f t="shared" si="0"/>
        <v>17.333333333333332</v>
      </c>
      <c r="I14" s="64">
        <f>(H14+H15)/2</f>
        <v>17.333333333333332</v>
      </c>
      <c r="J14" s="55" t="s">
        <v>14</v>
      </c>
    </row>
    <row r="15" spans="1:10" ht="15" customHeight="1">
      <c r="A15" s="63"/>
      <c r="B15" s="86"/>
      <c r="C15" s="25"/>
      <c r="D15" s="25">
        <v>2</v>
      </c>
      <c r="E15" s="48">
        <v>17.5</v>
      </c>
      <c r="F15" s="48">
        <v>17</v>
      </c>
      <c r="G15" s="48">
        <v>17.5</v>
      </c>
      <c r="H15" s="84">
        <f t="shared" si="0"/>
        <v>17.333333333333332</v>
      </c>
      <c r="I15" s="65"/>
      <c r="J15" s="56"/>
    </row>
    <row r="16" spans="1:10" s="3" customFormat="1" ht="15" customHeight="1">
      <c r="A16" s="62">
        <v>7</v>
      </c>
      <c r="B16" s="85" t="s">
        <v>86</v>
      </c>
      <c r="C16" s="21" t="s">
        <v>46</v>
      </c>
      <c r="D16" s="21">
        <v>1</v>
      </c>
      <c r="E16" s="47">
        <v>18.5</v>
      </c>
      <c r="F16" s="47">
        <v>17.5</v>
      </c>
      <c r="G16" s="47">
        <v>16.5</v>
      </c>
      <c r="H16" s="83">
        <f t="shared" si="0"/>
        <v>17.5</v>
      </c>
      <c r="I16" s="64">
        <f>(H16+H17)/2</f>
        <v>17.25</v>
      </c>
      <c r="J16" s="55" t="s">
        <v>14</v>
      </c>
    </row>
    <row r="17" spans="1:10" s="3" customFormat="1" ht="15" customHeight="1">
      <c r="A17" s="63"/>
      <c r="B17" s="86"/>
      <c r="C17" s="25"/>
      <c r="D17" s="25">
        <v>2</v>
      </c>
      <c r="E17" s="48">
        <v>16.5</v>
      </c>
      <c r="F17" s="48">
        <v>16</v>
      </c>
      <c r="G17" s="48">
        <v>18.5</v>
      </c>
      <c r="H17" s="84">
        <f t="shared" si="0"/>
        <v>17</v>
      </c>
      <c r="I17" s="65"/>
      <c r="J17" s="56"/>
    </row>
    <row r="18" spans="1:10" s="3" customFormat="1" ht="15" customHeight="1">
      <c r="A18" s="62">
        <v>8</v>
      </c>
      <c r="B18" s="85" t="s">
        <v>93</v>
      </c>
      <c r="C18" s="21" t="s">
        <v>94</v>
      </c>
      <c r="D18" s="21">
        <v>1</v>
      </c>
      <c r="E18" s="47">
        <v>17</v>
      </c>
      <c r="F18" s="47">
        <v>16.5</v>
      </c>
      <c r="G18" s="47">
        <v>17</v>
      </c>
      <c r="H18" s="83">
        <f t="shared" si="0"/>
        <v>16.833333333333332</v>
      </c>
      <c r="I18" s="64">
        <f>(H18+H19)/2</f>
        <v>17</v>
      </c>
      <c r="J18" s="55" t="s">
        <v>14</v>
      </c>
    </row>
    <row r="19" spans="1:10" s="3" customFormat="1" ht="15" customHeight="1">
      <c r="A19" s="63"/>
      <c r="B19" s="86"/>
      <c r="C19" s="25"/>
      <c r="D19" s="25">
        <v>2</v>
      </c>
      <c r="E19" s="48">
        <v>17</v>
      </c>
      <c r="F19" s="48">
        <v>17</v>
      </c>
      <c r="G19" s="48">
        <v>17.5</v>
      </c>
      <c r="H19" s="84">
        <f t="shared" si="0"/>
        <v>17.166666666666668</v>
      </c>
      <c r="I19" s="65"/>
      <c r="J19" s="56"/>
    </row>
    <row r="20" spans="1:10" s="3" customFormat="1" ht="15" customHeight="1">
      <c r="A20" s="62">
        <v>9</v>
      </c>
      <c r="B20" s="85" t="s">
        <v>134</v>
      </c>
      <c r="C20" s="21" t="s">
        <v>88</v>
      </c>
      <c r="D20" s="21">
        <v>1</v>
      </c>
      <c r="E20" s="47">
        <v>17</v>
      </c>
      <c r="F20" s="47">
        <v>17</v>
      </c>
      <c r="G20" s="47">
        <v>17</v>
      </c>
      <c r="H20" s="83">
        <f t="shared" si="0"/>
        <v>17</v>
      </c>
      <c r="I20" s="64">
        <f>(H20+H21)/2</f>
        <v>16.75</v>
      </c>
      <c r="J20" s="55" t="s">
        <v>14</v>
      </c>
    </row>
    <row r="21" spans="1:10" s="3" customFormat="1" ht="15" customHeight="1">
      <c r="A21" s="63"/>
      <c r="B21" s="86"/>
      <c r="C21" s="25"/>
      <c r="D21" s="25">
        <v>2</v>
      </c>
      <c r="E21" s="48">
        <v>16.5</v>
      </c>
      <c r="F21" s="48">
        <v>16.5</v>
      </c>
      <c r="G21" s="48">
        <v>16.5</v>
      </c>
      <c r="H21" s="84">
        <f t="shared" si="0"/>
        <v>16.5</v>
      </c>
      <c r="I21" s="65"/>
      <c r="J21" s="56"/>
    </row>
    <row r="22" ht="5.25" customHeight="1"/>
    <row r="23" spans="1:12" ht="16.5">
      <c r="A23" s="57" t="s">
        <v>25</v>
      </c>
      <c r="B23" s="57"/>
      <c r="C23" s="57" t="s">
        <v>26</v>
      </c>
      <c r="D23" s="57"/>
      <c r="E23" s="57"/>
      <c r="F23" s="57" t="s">
        <v>123</v>
      </c>
      <c r="G23" s="57"/>
      <c r="H23" s="57"/>
      <c r="I23" s="57" t="s">
        <v>122</v>
      </c>
      <c r="J23" s="57"/>
      <c r="K23" s="18"/>
      <c r="L23" s="18"/>
    </row>
    <row r="24" spans="1:10" ht="16.5">
      <c r="A24" s="14"/>
      <c r="B24" s="14"/>
      <c r="C24" s="15" t="s">
        <v>107</v>
      </c>
      <c r="D24" s="67" t="s">
        <v>27</v>
      </c>
      <c r="E24" s="67"/>
      <c r="F24" s="66" t="s">
        <v>124</v>
      </c>
      <c r="G24" s="66"/>
      <c r="H24" s="17" t="s">
        <v>27</v>
      </c>
      <c r="I24" s="17"/>
      <c r="J24" s="17"/>
    </row>
    <row r="25" spans="1:10" ht="16.5">
      <c r="A25" s="14"/>
      <c r="B25" s="14"/>
      <c r="C25" s="15" t="s">
        <v>108</v>
      </c>
      <c r="D25" s="67" t="s">
        <v>27</v>
      </c>
      <c r="E25" s="67"/>
      <c r="F25" s="66" t="s">
        <v>126</v>
      </c>
      <c r="G25" s="66"/>
      <c r="H25" s="17" t="s">
        <v>27</v>
      </c>
      <c r="I25" s="53"/>
      <c r="J25" s="17"/>
    </row>
    <row r="26" spans="1:10" ht="16.5">
      <c r="A26" s="14"/>
      <c r="B26" s="14"/>
      <c r="C26" s="15" t="s">
        <v>106</v>
      </c>
      <c r="D26" s="67" t="s">
        <v>27</v>
      </c>
      <c r="E26" s="67"/>
      <c r="F26" s="66" t="s">
        <v>128</v>
      </c>
      <c r="G26" s="66"/>
      <c r="H26" s="17" t="s">
        <v>27</v>
      </c>
      <c r="I26" s="17"/>
      <c r="J26" s="17"/>
    </row>
    <row r="27" spans="1:10" ht="16.5">
      <c r="A27" s="14"/>
      <c r="B27" s="14"/>
      <c r="C27" s="15"/>
      <c r="D27" s="15"/>
      <c r="E27" s="15"/>
      <c r="F27" s="66" t="s">
        <v>129</v>
      </c>
      <c r="G27" s="66"/>
      <c r="H27" s="17" t="s">
        <v>27</v>
      </c>
      <c r="I27" s="17"/>
      <c r="J27" s="17"/>
    </row>
    <row r="28" spans="1:10" ht="16.5">
      <c r="A28" s="57" t="s">
        <v>24</v>
      </c>
      <c r="B28" s="57"/>
      <c r="C28" s="15"/>
      <c r="D28" s="15"/>
      <c r="E28" s="15"/>
      <c r="F28" s="67" t="s">
        <v>131</v>
      </c>
      <c r="G28" s="67"/>
      <c r="H28" s="17" t="s">
        <v>27</v>
      </c>
      <c r="I28" s="57" t="s">
        <v>11</v>
      </c>
      <c r="J28" s="57"/>
    </row>
    <row r="29" spans="1:10" ht="16.5">
      <c r="A29" s="14"/>
      <c r="B29" s="14"/>
      <c r="C29" s="15"/>
      <c r="D29" s="15"/>
      <c r="E29" s="15"/>
      <c r="F29" s="15"/>
      <c r="G29" s="15"/>
      <c r="H29" s="17"/>
      <c r="I29" s="17"/>
      <c r="J29" s="17"/>
    </row>
  </sheetData>
  <sheetProtection/>
  <mergeCells count="52">
    <mergeCell ref="A28:B28"/>
    <mergeCell ref="D26:E26"/>
    <mergeCell ref="B4:B5"/>
    <mergeCell ref="B6:B7"/>
    <mergeCell ref="B8:B9"/>
    <mergeCell ref="B10:B11"/>
    <mergeCell ref="B12:B13"/>
    <mergeCell ref="B14:B15"/>
    <mergeCell ref="B16:B17"/>
    <mergeCell ref="B18:B19"/>
    <mergeCell ref="F28:G28"/>
    <mergeCell ref="I28:J28"/>
    <mergeCell ref="A14:A15"/>
    <mergeCell ref="I14:I15"/>
    <mergeCell ref="A16:A17"/>
    <mergeCell ref="I16:I17"/>
    <mergeCell ref="A18:A19"/>
    <mergeCell ref="I18:I19"/>
    <mergeCell ref="A20:A21"/>
    <mergeCell ref="I20:I21"/>
    <mergeCell ref="F26:G26"/>
    <mergeCell ref="A10:A11"/>
    <mergeCell ref="I10:I11"/>
    <mergeCell ref="A12:A13"/>
    <mergeCell ref="I12:I13"/>
    <mergeCell ref="F27:G27"/>
    <mergeCell ref="A23:B23"/>
    <mergeCell ref="D24:E24"/>
    <mergeCell ref="D25:E25"/>
    <mergeCell ref="B20:B21"/>
    <mergeCell ref="F24:G24"/>
    <mergeCell ref="A6:A7"/>
    <mergeCell ref="I6:I7"/>
    <mergeCell ref="A8:A9"/>
    <mergeCell ref="I8:I9"/>
    <mergeCell ref="F25:G25"/>
    <mergeCell ref="J16:J17"/>
    <mergeCell ref="A1:C1"/>
    <mergeCell ref="A2:J2"/>
    <mergeCell ref="A4:A5"/>
    <mergeCell ref="I4:I5"/>
    <mergeCell ref="J4:J5"/>
    <mergeCell ref="J18:J19"/>
    <mergeCell ref="J20:J21"/>
    <mergeCell ref="C23:E23"/>
    <mergeCell ref="F23:H23"/>
    <mergeCell ref="I23:J23"/>
    <mergeCell ref="J6:J7"/>
    <mergeCell ref="J8:J9"/>
    <mergeCell ref="J10:J11"/>
    <mergeCell ref="J12:J13"/>
    <mergeCell ref="J14:J15"/>
  </mergeCells>
  <printOptions/>
  <pageMargins left="0.7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8515625" style="13" customWidth="1"/>
    <col min="2" max="2" width="24.28125" style="13" customWidth="1"/>
    <col min="3" max="3" width="31.28125" style="13" customWidth="1"/>
    <col min="4" max="4" width="8.140625" style="13" customWidth="1"/>
    <col min="5" max="7" width="5.57421875" style="2" customWidth="1"/>
    <col min="8" max="9" width="10.00390625" style="2" customWidth="1"/>
    <col min="10" max="10" width="23.140625" style="2" customWidth="1"/>
    <col min="11" max="16384" width="9.140625" style="2" customWidth="1"/>
  </cols>
  <sheetData>
    <row r="1" spans="1:12" ht="16.5">
      <c r="A1" s="77" t="s">
        <v>34</v>
      </c>
      <c r="B1" s="77"/>
      <c r="C1" s="77"/>
      <c r="D1" s="77"/>
      <c r="E1" s="77"/>
      <c r="F1" s="77"/>
      <c r="G1" s="77"/>
      <c r="H1" s="77"/>
      <c r="I1" s="77"/>
      <c r="J1" s="77"/>
      <c r="K1" s="36"/>
      <c r="L1" s="36"/>
    </row>
    <row r="2" spans="1:10" ht="66">
      <c r="A2" s="4" t="s">
        <v>0</v>
      </c>
      <c r="B2" s="4" t="s">
        <v>1</v>
      </c>
      <c r="C2" s="4" t="s">
        <v>2</v>
      </c>
      <c r="D2" s="4" t="s">
        <v>98</v>
      </c>
      <c r="E2" s="4" t="s">
        <v>3</v>
      </c>
      <c r="F2" s="4" t="s">
        <v>4</v>
      </c>
      <c r="G2" s="4" t="s">
        <v>5</v>
      </c>
      <c r="H2" s="5" t="s">
        <v>105</v>
      </c>
      <c r="I2" s="5" t="s">
        <v>22</v>
      </c>
      <c r="J2" s="5" t="s">
        <v>9</v>
      </c>
    </row>
    <row r="3" spans="1:10" s="3" customFormat="1" ht="21.75" customHeight="1">
      <c r="A3" s="19">
        <v>1</v>
      </c>
      <c r="B3" s="20" t="s">
        <v>72</v>
      </c>
      <c r="C3" s="21" t="s">
        <v>60</v>
      </c>
      <c r="D3" s="21">
        <v>1</v>
      </c>
      <c r="E3" s="22">
        <v>18.5</v>
      </c>
      <c r="F3" s="22">
        <v>19.5</v>
      </c>
      <c r="G3" s="22">
        <v>19.5</v>
      </c>
      <c r="H3" s="37">
        <f>(E3+F3+G3)/3</f>
        <v>19.166666666666668</v>
      </c>
      <c r="I3" s="37">
        <f>(H3+H4)/2</f>
        <v>19.166666666666668</v>
      </c>
      <c r="J3" s="19"/>
    </row>
    <row r="4" spans="1:10" s="3" customFormat="1" ht="21.75" customHeight="1">
      <c r="A4" s="23"/>
      <c r="B4" s="24"/>
      <c r="C4" s="25"/>
      <c r="D4" s="25">
        <v>2</v>
      </c>
      <c r="E4" s="26">
        <v>19</v>
      </c>
      <c r="F4" s="26">
        <v>19</v>
      </c>
      <c r="G4" s="26">
        <v>19.5</v>
      </c>
      <c r="H4" s="38">
        <f>(E4+F4+G4)/3</f>
        <v>19.166666666666668</v>
      </c>
      <c r="I4" s="38">
        <f>(H4+H3)/2</f>
        <v>19.166666666666668</v>
      </c>
      <c r="J4" s="23"/>
    </row>
    <row r="5" spans="1:10" s="3" customFormat="1" ht="21.75" customHeight="1">
      <c r="A5" s="19">
        <v>2</v>
      </c>
      <c r="B5" s="20" t="s">
        <v>73</v>
      </c>
      <c r="C5" s="21" t="s">
        <v>40</v>
      </c>
      <c r="D5" s="21">
        <v>1</v>
      </c>
      <c r="E5" s="22">
        <v>17.5</v>
      </c>
      <c r="F5" s="22">
        <v>18</v>
      </c>
      <c r="G5" s="22">
        <v>17</v>
      </c>
      <c r="H5" s="37">
        <f aca="true" t="shared" si="0" ref="H5:H18">(E5+F5+G5)/3</f>
        <v>17.5</v>
      </c>
      <c r="I5" s="37">
        <f aca="true" t="shared" si="1" ref="I5:I17">(H5+H6)/2</f>
        <v>17</v>
      </c>
      <c r="J5" s="19"/>
    </row>
    <row r="6" spans="1:10" s="3" customFormat="1" ht="21.75" customHeight="1">
      <c r="A6" s="23"/>
      <c r="B6" s="24"/>
      <c r="C6" s="25"/>
      <c r="D6" s="25">
        <v>2</v>
      </c>
      <c r="E6" s="26">
        <v>17</v>
      </c>
      <c r="F6" s="26">
        <v>16.5</v>
      </c>
      <c r="G6" s="26">
        <v>16</v>
      </c>
      <c r="H6" s="38">
        <f t="shared" si="0"/>
        <v>16.5</v>
      </c>
      <c r="I6" s="38">
        <f>(H6+H5)/2</f>
        <v>17</v>
      </c>
      <c r="J6" s="23"/>
    </row>
    <row r="7" spans="1:10" s="3" customFormat="1" ht="21.75" customHeight="1">
      <c r="A7" s="19">
        <v>3</v>
      </c>
      <c r="B7" s="20" t="s">
        <v>74</v>
      </c>
      <c r="C7" s="21" t="s">
        <v>42</v>
      </c>
      <c r="D7" s="21">
        <v>1</v>
      </c>
      <c r="E7" s="22">
        <v>18.5</v>
      </c>
      <c r="F7" s="22">
        <v>19</v>
      </c>
      <c r="G7" s="22">
        <v>19</v>
      </c>
      <c r="H7" s="37">
        <f t="shared" si="0"/>
        <v>18.833333333333332</v>
      </c>
      <c r="I7" s="37">
        <f t="shared" si="1"/>
        <v>18.916666666666664</v>
      </c>
      <c r="J7" s="19"/>
    </row>
    <row r="8" spans="1:10" s="3" customFormat="1" ht="21.75" customHeight="1">
      <c r="A8" s="23"/>
      <c r="B8" s="24"/>
      <c r="C8" s="25"/>
      <c r="D8" s="25">
        <v>2</v>
      </c>
      <c r="E8" s="26">
        <v>19</v>
      </c>
      <c r="F8" s="26">
        <v>19.5</v>
      </c>
      <c r="G8" s="26">
        <v>18.5</v>
      </c>
      <c r="H8" s="38">
        <f t="shared" si="0"/>
        <v>19</v>
      </c>
      <c r="I8" s="38">
        <f>(H8+H7)/2</f>
        <v>18.916666666666664</v>
      </c>
      <c r="J8" s="23"/>
    </row>
    <row r="9" spans="1:10" s="3" customFormat="1" ht="21.75" customHeight="1">
      <c r="A9" s="19">
        <v>4</v>
      </c>
      <c r="B9" s="20" t="s">
        <v>75</v>
      </c>
      <c r="C9" s="21" t="s">
        <v>46</v>
      </c>
      <c r="D9" s="21">
        <v>1</v>
      </c>
      <c r="E9" s="22">
        <v>17.5</v>
      </c>
      <c r="F9" s="22">
        <v>18.5</v>
      </c>
      <c r="G9" s="22">
        <v>17</v>
      </c>
      <c r="H9" s="37">
        <f t="shared" si="0"/>
        <v>17.666666666666668</v>
      </c>
      <c r="I9" s="37">
        <f t="shared" si="1"/>
        <v>17.583333333333336</v>
      </c>
      <c r="J9" s="19"/>
    </row>
    <row r="10" spans="1:10" s="3" customFormat="1" ht="21.75" customHeight="1">
      <c r="A10" s="23"/>
      <c r="B10" s="24"/>
      <c r="C10" s="25"/>
      <c r="D10" s="25">
        <v>2</v>
      </c>
      <c r="E10" s="26">
        <v>17</v>
      </c>
      <c r="F10" s="26">
        <v>17.5</v>
      </c>
      <c r="G10" s="26">
        <v>18</v>
      </c>
      <c r="H10" s="38">
        <f t="shared" si="0"/>
        <v>17.5</v>
      </c>
      <c r="I10" s="38">
        <f>(H10+H9)/2</f>
        <v>17.583333333333336</v>
      </c>
      <c r="J10" s="23"/>
    </row>
    <row r="11" spans="1:10" s="3" customFormat="1" ht="21.75" customHeight="1">
      <c r="A11" s="19">
        <v>5</v>
      </c>
      <c r="B11" s="20" t="s">
        <v>76</v>
      </c>
      <c r="C11" s="21" t="s">
        <v>77</v>
      </c>
      <c r="D11" s="21">
        <v>1</v>
      </c>
      <c r="E11" s="22">
        <v>17.5</v>
      </c>
      <c r="F11" s="22">
        <v>17.5</v>
      </c>
      <c r="G11" s="22">
        <v>17.5</v>
      </c>
      <c r="H11" s="37">
        <f t="shared" si="0"/>
        <v>17.5</v>
      </c>
      <c r="I11" s="37">
        <f t="shared" si="1"/>
        <v>17.333333333333336</v>
      </c>
      <c r="J11" s="19"/>
    </row>
    <row r="12" spans="1:10" s="3" customFormat="1" ht="21.75" customHeight="1">
      <c r="A12" s="23"/>
      <c r="B12" s="24"/>
      <c r="C12" s="25"/>
      <c r="D12" s="25">
        <v>2</v>
      </c>
      <c r="E12" s="26">
        <v>17.5</v>
      </c>
      <c r="F12" s="26">
        <v>17</v>
      </c>
      <c r="G12" s="26">
        <v>17</v>
      </c>
      <c r="H12" s="38">
        <f t="shared" si="0"/>
        <v>17.166666666666668</v>
      </c>
      <c r="I12" s="38">
        <f>(H12+H11)/2</f>
        <v>17.333333333333336</v>
      </c>
      <c r="J12" s="23"/>
    </row>
    <row r="13" spans="1:10" s="3" customFormat="1" ht="21.75" customHeight="1">
      <c r="A13" s="19">
        <v>6</v>
      </c>
      <c r="B13" s="20" t="s">
        <v>78</v>
      </c>
      <c r="C13" s="21" t="s">
        <v>79</v>
      </c>
      <c r="D13" s="21">
        <v>1</v>
      </c>
      <c r="E13" s="22">
        <v>19</v>
      </c>
      <c r="F13" s="22">
        <v>19</v>
      </c>
      <c r="G13" s="22">
        <v>18.5</v>
      </c>
      <c r="H13" s="37">
        <f t="shared" si="0"/>
        <v>18.833333333333332</v>
      </c>
      <c r="I13" s="37">
        <f t="shared" si="1"/>
        <v>18.916666666666664</v>
      </c>
      <c r="J13" s="19"/>
    </row>
    <row r="14" spans="1:10" s="3" customFormat="1" ht="21.75" customHeight="1">
      <c r="A14" s="23"/>
      <c r="B14" s="24"/>
      <c r="C14" s="25"/>
      <c r="D14" s="25">
        <v>2</v>
      </c>
      <c r="E14" s="26">
        <v>18.5</v>
      </c>
      <c r="F14" s="26">
        <v>19.5</v>
      </c>
      <c r="G14" s="26">
        <v>19</v>
      </c>
      <c r="H14" s="38">
        <f t="shared" si="0"/>
        <v>19</v>
      </c>
      <c r="I14" s="38">
        <f>(H14+H13)/2</f>
        <v>18.916666666666664</v>
      </c>
      <c r="J14" s="23"/>
    </row>
    <row r="15" spans="1:10" s="3" customFormat="1" ht="21.75" customHeight="1">
      <c r="A15" s="19">
        <v>7</v>
      </c>
      <c r="B15" s="20" t="s">
        <v>81</v>
      </c>
      <c r="C15" s="21" t="s">
        <v>56</v>
      </c>
      <c r="D15" s="21">
        <v>1</v>
      </c>
      <c r="E15" s="22">
        <v>17</v>
      </c>
      <c r="F15" s="22">
        <v>16.5</v>
      </c>
      <c r="G15" s="22">
        <v>16</v>
      </c>
      <c r="H15" s="37">
        <f t="shared" si="0"/>
        <v>16.5</v>
      </c>
      <c r="I15" s="37">
        <f t="shared" si="1"/>
        <v>16.833333333333336</v>
      </c>
      <c r="J15" s="19"/>
    </row>
    <row r="16" spans="1:10" s="3" customFormat="1" ht="21.75" customHeight="1">
      <c r="A16" s="23"/>
      <c r="B16" s="24"/>
      <c r="C16" s="25"/>
      <c r="D16" s="25">
        <v>2</v>
      </c>
      <c r="E16" s="26">
        <v>16.5</v>
      </c>
      <c r="F16" s="26">
        <v>18</v>
      </c>
      <c r="G16" s="26">
        <v>17</v>
      </c>
      <c r="H16" s="38">
        <f t="shared" si="0"/>
        <v>17.166666666666668</v>
      </c>
      <c r="I16" s="38">
        <f>(H16+H15)/2</f>
        <v>16.833333333333336</v>
      </c>
      <c r="J16" s="23"/>
    </row>
    <row r="17" spans="1:10" s="3" customFormat="1" ht="21.75" customHeight="1">
      <c r="A17" s="19">
        <v>8</v>
      </c>
      <c r="B17" s="20" t="s">
        <v>82</v>
      </c>
      <c r="C17" s="21" t="s">
        <v>80</v>
      </c>
      <c r="D17" s="21">
        <v>1</v>
      </c>
      <c r="E17" s="22">
        <v>16.5</v>
      </c>
      <c r="F17" s="22">
        <v>16</v>
      </c>
      <c r="G17" s="22">
        <v>16.5</v>
      </c>
      <c r="H17" s="37">
        <f t="shared" si="0"/>
        <v>16.333333333333332</v>
      </c>
      <c r="I17" s="37">
        <f t="shared" si="1"/>
        <v>16.666666666666664</v>
      </c>
      <c r="J17" s="19"/>
    </row>
    <row r="18" spans="1:10" s="3" customFormat="1" ht="21.75" customHeight="1">
      <c r="A18" s="23"/>
      <c r="B18" s="24"/>
      <c r="C18" s="25"/>
      <c r="D18" s="25">
        <v>2</v>
      </c>
      <c r="E18" s="26">
        <v>17</v>
      </c>
      <c r="F18" s="26">
        <v>17</v>
      </c>
      <c r="G18" s="26">
        <v>17</v>
      </c>
      <c r="H18" s="38">
        <f t="shared" si="0"/>
        <v>17</v>
      </c>
      <c r="I18" s="38">
        <f>(H18+H17)/2</f>
        <v>16.666666666666664</v>
      </c>
      <c r="J18" s="23"/>
    </row>
  </sheetData>
  <sheetProtection/>
  <mergeCells count="1">
    <mergeCell ref="A1:J1"/>
  </mergeCells>
  <printOptions/>
  <pageMargins left="0.7" right="0" top="0.25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8515625" style="31" customWidth="1"/>
    <col min="2" max="2" width="27.421875" style="31" customWidth="1"/>
    <col min="3" max="3" width="31.28125" style="31" customWidth="1"/>
    <col min="4" max="4" width="8.28125" style="31" customWidth="1"/>
    <col min="5" max="9" width="5.57421875" style="27" customWidth="1"/>
    <col min="10" max="11" width="10.00390625" style="27" customWidth="1"/>
    <col min="12" max="12" width="14.140625" style="27" customWidth="1"/>
    <col min="13" max="16384" width="9.140625" style="27" customWidth="1"/>
  </cols>
  <sheetData>
    <row r="1" spans="1:12" ht="15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30">
      <c r="A2" s="28" t="s">
        <v>0</v>
      </c>
      <c r="B2" s="28" t="s">
        <v>1</v>
      </c>
      <c r="C2" s="28" t="s">
        <v>2</v>
      </c>
      <c r="D2" s="4" t="s">
        <v>98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9" t="s">
        <v>8</v>
      </c>
      <c r="K2" s="29" t="s">
        <v>22</v>
      </c>
      <c r="L2" s="29" t="s">
        <v>9</v>
      </c>
    </row>
    <row r="3" spans="1:12" s="30" customFormat="1" ht="15.75" customHeight="1">
      <c r="A3" s="19">
        <v>1</v>
      </c>
      <c r="B3" s="20" t="s">
        <v>110</v>
      </c>
      <c r="C3" s="21" t="s">
        <v>60</v>
      </c>
      <c r="D3" s="21">
        <v>1</v>
      </c>
      <c r="E3" s="32">
        <v>17.5</v>
      </c>
      <c r="F3" s="32">
        <v>18</v>
      </c>
      <c r="G3" s="32">
        <v>18</v>
      </c>
      <c r="H3" s="32">
        <v>17.5</v>
      </c>
      <c r="I3" s="32">
        <v>17</v>
      </c>
      <c r="J3" s="43">
        <f>(E3+F3+G3+H3+I3)/5</f>
        <v>17.6</v>
      </c>
      <c r="K3" s="43">
        <f>(J3+J4)/2</f>
        <v>17.5</v>
      </c>
      <c r="L3" s="33"/>
    </row>
    <row r="4" spans="1:12" s="30" customFormat="1" ht="15.75" customHeight="1">
      <c r="A4" s="23"/>
      <c r="B4" s="24"/>
      <c r="C4" s="25"/>
      <c r="D4" s="25">
        <v>2</v>
      </c>
      <c r="E4" s="34">
        <v>17.5</v>
      </c>
      <c r="F4" s="34">
        <v>17</v>
      </c>
      <c r="G4" s="34">
        <v>17.5</v>
      </c>
      <c r="H4" s="34">
        <v>17.5</v>
      </c>
      <c r="I4" s="34">
        <v>17.5</v>
      </c>
      <c r="J4" s="44">
        <f aca="true" t="shared" si="0" ref="J4:J22">(E4+F4+G4+H4+I4)/5</f>
        <v>17.4</v>
      </c>
      <c r="K4" s="44">
        <f>(J4+J3)/2</f>
        <v>17.5</v>
      </c>
      <c r="L4" s="35"/>
    </row>
    <row r="5" spans="1:12" s="30" customFormat="1" ht="15.75" customHeight="1">
      <c r="A5" s="19">
        <v>2</v>
      </c>
      <c r="B5" s="20" t="s">
        <v>61</v>
      </c>
      <c r="C5" s="21" t="s">
        <v>62</v>
      </c>
      <c r="D5" s="21">
        <v>1</v>
      </c>
      <c r="E5" s="32"/>
      <c r="F5" s="32">
        <v>18</v>
      </c>
      <c r="G5" s="32">
        <v>19</v>
      </c>
      <c r="H5" s="32">
        <v>18</v>
      </c>
      <c r="I5" s="32">
        <v>18.5</v>
      </c>
      <c r="J5" s="43">
        <f>(E5+F5+G5+H5+I5)/4</f>
        <v>18.375</v>
      </c>
      <c r="K5" s="43">
        <f aca="true" t="shared" si="1" ref="K5:K23">(J5+J6)/2</f>
        <v>18.375</v>
      </c>
      <c r="L5" s="33"/>
    </row>
    <row r="6" spans="1:12" s="30" customFormat="1" ht="15.75" customHeight="1">
      <c r="A6" s="23"/>
      <c r="B6" s="24"/>
      <c r="C6" s="25"/>
      <c r="D6" s="25">
        <v>2</v>
      </c>
      <c r="E6" s="34"/>
      <c r="F6" s="34">
        <v>18.5</v>
      </c>
      <c r="G6" s="34">
        <v>18.5</v>
      </c>
      <c r="H6" s="34">
        <v>18</v>
      </c>
      <c r="I6" s="34">
        <v>18.5</v>
      </c>
      <c r="J6" s="44">
        <f>(E6+F6+G6+H6+I6)/4</f>
        <v>18.375</v>
      </c>
      <c r="K6" s="44">
        <f>(J6+J5)/2</f>
        <v>18.375</v>
      </c>
      <c r="L6" s="35"/>
    </row>
    <row r="7" spans="1:12" s="30" customFormat="1" ht="15.75" customHeight="1">
      <c r="A7" s="19">
        <v>3</v>
      </c>
      <c r="B7" s="20" t="s">
        <v>63</v>
      </c>
      <c r="C7" s="21" t="s">
        <v>40</v>
      </c>
      <c r="D7" s="21">
        <v>1</v>
      </c>
      <c r="E7" s="32">
        <v>18</v>
      </c>
      <c r="F7" s="32">
        <v>17</v>
      </c>
      <c r="G7" s="32">
        <v>17.5</v>
      </c>
      <c r="H7" s="32"/>
      <c r="I7" s="32">
        <v>18</v>
      </c>
      <c r="J7" s="43">
        <f>(E7+F7+G7+H7+I7)/4</f>
        <v>17.625</v>
      </c>
      <c r="K7" s="43">
        <f t="shared" si="1"/>
        <v>17.6875</v>
      </c>
      <c r="L7" s="33"/>
    </row>
    <row r="8" spans="1:12" s="30" customFormat="1" ht="15.75" customHeight="1">
      <c r="A8" s="23"/>
      <c r="B8" s="24"/>
      <c r="C8" s="25"/>
      <c r="D8" s="25">
        <v>2</v>
      </c>
      <c r="E8" s="34">
        <v>18</v>
      </c>
      <c r="F8" s="34">
        <v>17.5</v>
      </c>
      <c r="G8" s="34">
        <v>17.5</v>
      </c>
      <c r="H8" s="34"/>
      <c r="I8" s="34">
        <v>18</v>
      </c>
      <c r="J8" s="44">
        <f>(E8+F8+G8+H8+I8)/4</f>
        <v>17.75</v>
      </c>
      <c r="K8" s="44">
        <f>(J8+J7)/2</f>
        <v>17.6875</v>
      </c>
      <c r="L8" s="35"/>
    </row>
    <row r="9" spans="1:12" s="30" customFormat="1" ht="15.75" customHeight="1">
      <c r="A9" s="19">
        <v>4</v>
      </c>
      <c r="B9" s="20" t="s">
        <v>64</v>
      </c>
      <c r="C9" s="21" t="s">
        <v>42</v>
      </c>
      <c r="D9" s="21">
        <v>1</v>
      </c>
      <c r="E9" s="32">
        <v>18</v>
      </c>
      <c r="F9" s="32">
        <v>17</v>
      </c>
      <c r="G9" s="32">
        <v>17</v>
      </c>
      <c r="H9" s="32">
        <v>17.5</v>
      </c>
      <c r="I9" s="32">
        <v>18</v>
      </c>
      <c r="J9" s="43">
        <f t="shared" si="0"/>
        <v>17.5</v>
      </c>
      <c r="K9" s="43">
        <f t="shared" si="1"/>
        <v>17.6</v>
      </c>
      <c r="L9" s="33"/>
    </row>
    <row r="10" spans="1:12" s="30" customFormat="1" ht="15.75" customHeight="1">
      <c r="A10" s="23"/>
      <c r="B10" s="24"/>
      <c r="C10" s="25"/>
      <c r="D10" s="25">
        <v>2</v>
      </c>
      <c r="E10" s="34">
        <v>17.5</v>
      </c>
      <c r="F10" s="34">
        <v>17.5</v>
      </c>
      <c r="G10" s="34">
        <v>17.5</v>
      </c>
      <c r="H10" s="34">
        <v>18</v>
      </c>
      <c r="I10" s="34">
        <v>18</v>
      </c>
      <c r="J10" s="44">
        <f t="shared" si="0"/>
        <v>17.7</v>
      </c>
      <c r="K10" s="44">
        <f>(J10+J9)/2</f>
        <v>17.6</v>
      </c>
      <c r="L10" s="35"/>
    </row>
    <row r="11" spans="1:12" s="30" customFormat="1" ht="15.75" customHeight="1">
      <c r="A11" s="19">
        <v>5</v>
      </c>
      <c r="B11" s="20" t="s">
        <v>65</v>
      </c>
      <c r="C11" s="21" t="s">
        <v>44</v>
      </c>
      <c r="D11" s="21">
        <v>1</v>
      </c>
      <c r="E11" s="32">
        <v>19</v>
      </c>
      <c r="F11" s="32">
        <v>18.5</v>
      </c>
      <c r="G11" s="32"/>
      <c r="H11" s="32">
        <v>18.5</v>
      </c>
      <c r="I11" s="32">
        <v>18.5</v>
      </c>
      <c r="J11" s="43">
        <f>(E11+F11+G11+H11+I11)/4</f>
        <v>18.625</v>
      </c>
      <c r="K11" s="43">
        <f t="shared" si="1"/>
        <v>18.5</v>
      </c>
      <c r="L11" s="33"/>
    </row>
    <row r="12" spans="1:12" s="30" customFormat="1" ht="15.75" customHeight="1">
      <c r="A12" s="23"/>
      <c r="B12" s="24"/>
      <c r="C12" s="25"/>
      <c r="D12" s="25">
        <v>2</v>
      </c>
      <c r="E12" s="34">
        <v>18.5</v>
      </c>
      <c r="F12" s="34">
        <v>18</v>
      </c>
      <c r="G12" s="34"/>
      <c r="H12" s="34">
        <v>18</v>
      </c>
      <c r="I12" s="34">
        <v>19</v>
      </c>
      <c r="J12" s="44">
        <f>(E12+F12+G12+H12+I12)/4</f>
        <v>18.375</v>
      </c>
      <c r="K12" s="44">
        <f>(J12+J11)/2</f>
        <v>18.5</v>
      </c>
      <c r="L12" s="35"/>
    </row>
    <row r="13" spans="1:12" s="30" customFormat="1" ht="15.75" customHeight="1">
      <c r="A13" s="19">
        <v>6</v>
      </c>
      <c r="B13" s="20" t="s">
        <v>66</v>
      </c>
      <c r="C13" s="21" t="s">
        <v>46</v>
      </c>
      <c r="D13" s="21">
        <v>1</v>
      </c>
      <c r="E13" s="32">
        <v>17</v>
      </c>
      <c r="F13" s="32">
        <v>16.5</v>
      </c>
      <c r="G13" s="32">
        <v>17.5</v>
      </c>
      <c r="H13" s="32">
        <v>17.5</v>
      </c>
      <c r="I13" s="32">
        <v>18</v>
      </c>
      <c r="J13" s="43">
        <f t="shared" si="0"/>
        <v>17.3</v>
      </c>
      <c r="K13" s="43">
        <f t="shared" si="1"/>
        <v>17.15</v>
      </c>
      <c r="L13" s="33"/>
    </row>
    <row r="14" spans="1:12" s="30" customFormat="1" ht="15.75" customHeight="1">
      <c r="A14" s="23"/>
      <c r="B14" s="24"/>
      <c r="C14" s="25"/>
      <c r="D14" s="25">
        <v>2</v>
      </c>
      <c r="E14" s="34">
        <v>17</v>
      </c>
      <c r="F14" s="34">
        <v>16</v>
      </c>
      <c r="G14" s="34">
        <v>17</v>
      </c>
      <c r="H14" s="34">
        <v>17.5</v>
      </c>
      <c r="I14" s="34">
        <v>17.5</v>
      </c>
      <c r="J14" s="44">
        <f t="shared" si="0"/>
        <v>17</v>
      </c>
      <c r="K14" s="44">
        <f>(J14+J13)/2</f>
        <v>17.15</v>
      </c>
      <c r="L14" s="35"/>
    </row>
    <row r="15" spans="1:12" s="30" customFormat="1" ht="15.75" customHeight="1">
      <c r="A15" s="19">
        <v>7</v>
      </c>
      <c r="B15" s="20" t="s">
        <v>67</v>
      </c>
      <c r="C15" s="21" t="s">
        <v>48</v>
      </c>
      <c r="D15" s="21">
        <v>1</v>
      </c>
      <c r="E15" s="32">
        <v>17.5</v>
      </c>
      <c r="F15" s="32">
        <v>17</v>
      </c>
      <c r="G15" s="32">
        <v>17.5</v>
      </c>
      <c r="H15" s="32">
        <v>18</v>
      </c>
      <c r="I15" s="32"/>
      <c r="J15" s="43">
        <f>(E15+F15+G15+H15+I15)/4</f>
        <v>17.5</v>
      </c>
      <c r="K15" s="43">
        <f t="shared" si="1"/>
        <v>17.5625</v>
      </c>
      <c r="L15" s="33"/>
    </row>
    <row r="16" spans="1:12" s="30" customFormat="1" ht="15.75" customHeight="1">
      <c r="A16" s="23"/>
      <c r="B16" s="24"/>
      <c r="C16" s="25"/>
      <c r="D16" s="25">
        <v>2</v>
      </c>
      <c r="E16" s="34">
        <v>17.5</v>
      </c>
      <c r="F16" s="34">
        <v>17.5</v>
      </c>
      <c r="G16" s="34">
        <v>18</v>
      </c>
      <c r="H16" s="34">
        <v>17.5</v>
      </c>
      <c r="I16" s="34"/>
      <c r="J16" s="44">
        <f>(E16+F16+G16+H16+I16)/4</f>
        <v>17.625</v>
      </c>
      <c r="K16" s="44">
        <f>(J16+J15)/2</f>
        <v>17.5625</v>
      </c>
      <c r="L16" s="35"/>
    </row>
    <row r="17" spans="1:12" s="30" customFormat="1" ht="15.75" customHeight="1">
      <c r="A17" s="19">
        <v>8</v>
      </c>
      <c r="B17" s="20" t="s">
        <v>68</v>
      </c>
      <c r="C17" s="21" t="s">
        <v>50</v>
      </c>
      <c r="D17" s="21">
        <v>1</v>
      </c>
      <c r="E17" s="32">
        <v>17</v>
      </c>
      <c r="F17" s="32">
        <v>16</v>
      </c>
      <c r="G17" s="32">
        <v>17.5</v>
      </c>
      <c r="H17" s="32">
        <v>17</v>
      </c>
      <c r="I17" s="32">
        <v>17.5</v>
      </c>
      <c r="J17" s="43">
        <f t="shared" si="0"/>
        <v>17</v>
      </c>
      <c r="K17" s="43">
        <f t="shared" si="1"/>
        <v>17.05</v>
      </c>
      <c r="L17" s="33"/>
    </row>
    <row r="18" spans="1:12" s="30" customFormat="1" ht="15.75" customHeight="1">
      <c r="A18" s="23"/>
      <c r="B18" s="24"/>
      <c r="C18" s="25"/>
      <c r="D18" s="25">
        <v>2</v>
      </c>
      <c r="E18" s="34">
        <v>17</v>
      </c>
      <c r="F18" s="34">
        <v>16.5</v>
      </c>
      <c r="G18" s="34">
        <v>18</v>
      </c>
      <c r="H18" s="34">
        <v>17</v>
      </c>
      <c r="I18" s="34">
        <v>17</v>
      </c>
      <c r="J18" s="44">
        <f t="shared" si="0"/>
        <v>17.1</v>
      </c>
      <c r="K18" s="44">
        <f>(J18+J17)/2</f>
        <v>17.05</v>
      </c>
      <c r="L18" s="35"/>
    </row>
    <row r="19" spans="1:12" s="30" customFormat="1" ht="15.75" customHeight="1">
      <c r="A19" s="19">
        <v>9</v>
      </c>
      <c r="B19" s="20" t="s">
        <v>69</v>
      </c>
      <c r="C19" s="21" t="s">
        <v>54</v>
      </c>
      <c r="D19" s="21">
        <v>1</v>
      </c>
      <c r="E19" s="32">
        <v>18</v>
      </c>
      <c r="F19" s="32">
        <v>18</v>
      </c>
      <c r="G19" s="32">
        <v>18</v>
      </c>
      <c r="H19" s="32">
        <v>17.5</v>
      </c>
      <c r="I19" s="32">
        <v>18</v>
      </c>
      <c r="J19" s="43">
        <f t="shared" si="0"/>
        <v>17.9</v>
      </c>
      <c r="K19" s="43">
        <f t="shared" si="1"/>
        <v>17.7</v>
      </c>
      <c r="L19" s="33"/>
    </row>
    <row r="20" spans="1:12" s="30" customFormat="1" ht="15.75" customHeight="1">
      <c r="A20" s="23"/>
      <c r="B20" s="24"/>
      <c r="C20" s="25"/>
      <c r="D20" s="25">
        <v>2</v>
      </c>
      <c r="E20" s="34">
        <v>17.5</v>
      </c>
      <c r="F20" s="34">
        <v>17</v>
      </c>
      <c r="G20" s="34">
        <v>18</v>
      </c>
      <c r="H20" s="34">
        <v>17.5</v>
      </c>
      <c r="I20" s="34">
        <v>17.5</v>
      </c>
      <c r="J20" s="44">
        <f t="shared" si="0"/>
        <v>17.5</v>
      </c>
      <c r="K20" s="44">
        <f>(J20+J19)/2</f>
        <v>17.7</v>
      </c>
      <c r="L20" s="35"/>
    </row>
    <row r="21" spans="1:12" s="30" customFormat="1" ht="15.75" customHeight="1">
      <c r="A21" s="19">
        <v>10</v>
      </c>
      <c r="B21" s="20" t="s">
        <v>70</v>
      </c>
      <c r="C21" s="21" t="s">
        <v>56</v>
      </c>
      <c r="D21" s="21">
        <v>1</v>
      </c>
      <c r="E21" s="32">
        <v>17</v>
      </c>
      <c r="F21" s="32">
        <v>16</v>
      </c>
      <c r="G21" s="32">
        <v>17</v>
      </c>
      <c r="H21" s="32">
        <v>17.5</v>
      </c>
      <c r="I21" s="32">
        <v>17</v>
      </c>
      <c r="J21" s="43">
        <f t="shared" si="0"/>
        <v>16.9</v>
      </c>
      <c r="K21" s="43">
        <f t="shared" si="1"/>
        <v>16.9</v>
      </c>
      <c r="L21" s="33"/>
    </row>
    <row r="22" spans="1:12" s="30" customFormat="1" ht="15.75" customHeight="1">
      <c r="A22" s="23"/>
      <c r="B22" s="24"/>
      <c r="C22" s="25"/>
      <c r="D22" s="25">
        <v>2</v>
      </c>
      <c r="E22" s="34">
        <v>17</v>
      </c>
      <c r="F22" s="34">
        <v>16</v>
      </c>
      <c r="G22" s="34">
        <v>17</v>
      </c>
      <c r="H22" s="34">
        <v>17.5</v>
      </c>
      <c r="I22" s="34">
        <v>17</v>
      </c>
      <c r="J22" s="44">
        <f t="shared" si="0"/>
        <v>16.9</v>
      </c>
      <c r="K22" s="44">
        <f>(J22+J21)/2</f>
        <v>16.9</v>
      </c>
      <c r="L22" s="35"/>
    </row>
    <row r="23" spans="1:12" s="30" customFormat="1" ht="15.75" customHeight="1">
      <c r="A23" s="19">
        <v>11</v>
      </c>
      <c r="B23" s="20" t="s">
        <v>71</v>
      </c>
      <c r="C23" s="21" t="s">
        <v>52</v>
      </c>
      <c r="D23" s="21">
        <v>1</v>
      </c>
      <c r="E23" s="32">
        <v>18.5</v>
      </c>
      <c r="F23" s="32"/>
      <c r="G23" s="32">
        <v>18.5</v>
      </c>
      <c r="H23" s="32">
        <v>18.5</v>
      </c>
      <c r="I23" s="32">
        <v>18.5</v>
      </c>
      <c r="J23" s="43">
        <f>(E23+F23+G23+H23+I23)/4</f>
        <v>18.5</v>
      </c>
      <c r="K23" s="43">
        <f t="shared" si="1"/>
        <v>18.625</v>
      </c>
      <c r="L23" s="33"/>
    </row>
    <row r="24" spans="1:12" s="30" customFormat="1" ht="15.75" customHeight="1">
      <c r="A24" s="23"/>
      <c r="B24" s="24"/>
      <c r="C24" s="25"/>
      <c r="D24" s="25">
        <v>2</v>
      </c>
      <c r="E24" s="34">
        <v>19</v>
      </c>
      <c r="F24" s="34"/>
      <c r="G24" s="34">
        <v>19</v>
      </c>
      <c r="H24" s="34">
        <v>18</v>
      </c>
      <c r="I24" s="34">
        <v>19</v>
      </c>
      <c r="J24" s="44">
        <f>(E24+F24+G24+H24+I24)/4</f>
        <v>18.75</v>
      </c>
      <c r="K24" s="44">
        <f>(J24+J23)/2</f>
        <v>18.625</v>
      </c>
      <c r="L24" s="35"/>
    </row>
  </sheetData>
  <sheetProtection/>
  <mergeCells count="1">
    <mergeCell ref="A1:L1"/>
  </mergeCells>
  <printOptions/>
  <pageMargins left="0.7" right="0" top="0.25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7">
      <selection activeCell="C20" sqref="C20"/>
    </sheetView>
  </sheetViews>
  <sheetFormatPr defaultColWidth="9.140625" defaultRowHeight="15"/>
  <cols>
    <col min="1" max="1" width="5.8515625" style="1" customWidth="1"/>
    <col min="2" max="2" width="29.140625" style="1" customWidth="1"/>
    <col min="3" max="3" width="31.28125" style="1" customWidth="1"/>
    <col min="4" max="4" width="5.28125" style="13" customWidth="1"/>
    <col min="5" max="9" width="5.57421875" style="2" customWidth="1"/>
    <col min="10" max="10" width="8.28125" style="2" customWidth="1"/>
    <col min="11" max="11" width="9.28125" style="2" customWidth="1"/>
    <col min="12" max="12" width="14.140625" style="2" customWidth="1"/>
    <col min="13" max="16384" width="9.140625" style="2" customWidth="1"/>
  </cols>
  <sheetData>
    <row r="1" spans="1:12" ht="16.5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3">
      <c r="A2" s="4" t="s">
        <v>0</v>
      </c>
      <c r="B2" s="4" t="s">
        <v>1</v>
      </c>
      <c r="C2" s="4" t="s">
        <v>2</v>
      </c>
      <c r="D2" s="4" t="s">
        <v>98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5" t="s">
        <v>22</v>
      </c>
      <c r="L2" s="5" t="s">
        <v>9</v>
      </c>
    </row>
    <row r="3" spans="1:12" s="3" customFormat="1" ht="15.75" customHeight="1">
      <c r="A3" s="19">
        <v>1</v>
      </c>
      <c r="B3" s="20" t="s">
        <v>35</v>
      </c>
      <c r="C3" s="21" t="s">
        <v>36</v>
      </c>
      <c r="D3" s="21">
        <v>1</v>
      </c>
      <c r="E3" s="45">
        <v>18.5</v>
      </c>
      <c r="F3" s="45">
        <v>18.75</v>
      </c>
      <c r="G3" s="45"/>
      <c r="H3" s="45">
        <v>18.5</v>
      </c>
      <c r="I3" s="45">
        <v>18.5</v>
      </c>
      <c r="J3" s="37">
        <f>(E3+F3+G3+H3+I3)/4</f>
        <v>18.5625</v>
      </c>
      <c r="K3" s="37">
        <f>(J3+J4)/2</f>
        <v>18.1875</v>
      </c>
      <c r="L3" s="19"/>
    </row>
    <row r="4" spans="1:12" s="3" customFormat="1" ht="15.75" customHeight="1">
      <c r="A4" s="23"/>
      <c r="B4" s="24"/>
      <c r="C4" s="25"/>
      <c r="D4" s="25">
        <v>2</v>
      </c>
      <c r="E4" s="46">
        <v>18</v>
      </c>
      <c r="F4" s="46">
        <v>18</v>
      </c>
      <c r="G4" s="46"/>
      <c r="H4" s="46">
        <v>17.5</v>
      </c>
      <c r="I4" s="46">
        <v>17.75</v>
      </c>
      <c r="J4" s="38">
        <f>(E4+F4+G4+H4+I4)/4</f>
        <v>17.8125</v>
      </c>
      <c r="K4" s="38">
        <f>(J4+J3)/2</f>
        <v>18.1875</v>
      </c>
      <c r="L4" s="23"/>
    </row>
    <row r="5" spans="1:12" s="3" customFormat="1" ht="15.75" customHeight="1">
      <c r="A5" s="19">
        <v>2</v>
      </c>
      <c r="B5" s="20" t="s">
        <v>37</v>
      </c>
      <c r="C5" s="21" t="s">
        <v>59</v>
      </c>
      <c r="D5" s="21">
        <v>1</v>
      </c>
      <c r="E5" s="45">
        <v>17.75</v>
      </c>
      <c r="F5" s="45"/>
      <c r="G5" s="45">
        <v>17.5</v>
      </c>
      <c r="H5" s="45">
        <v>17.75</v>
      </c>
      <c r="I5" s="45">
        <v>17.75</v>
      </c>
      <c r="J5" s="37">
        <f>(E5+F5+G5+H5+I5)/4</f>
        <v>17.6875</v>
      </c>
      <c r="K5" s="37">
        <f aca="true" t="shared" si="0" ref="K5:K25">(J5+J6)/2</f>
        <v>18.1875</v>
      </c>
      <c r="L5" s="19"/>
    </row>
    <row r="6" spans="1:12" s="3" customFormat="1" ht="15.75" customHeight="1">
      <c r="A6" s="23"/>
      <c r="B6" s="24"/>
      <c r="C6" s="25"/>
      <c r="D6" s="25">
        <v>2</v>
      </c>
      <c r="E6" s="46">
        <v>18.75</v>
      </c>
      <c r="F6" s="46"/>
      <c r="G6" s="46">
        <v>19</v>
      </c>
      <c r="H6" s="46">
        <v>18.5</v>
      </c>
      <c r="I6" s="46">
        <v>18.5</v>
      </c>
      <c r="J6" s="38">
        <f>(E6+F6+G6+H6+I6)/4</f>
        <v>18.6875</v>
      </c>
      <c r="K6" s="38">
        <f>(J6+J5)/2</f>
        <v>18.1875</v>
      </c>
      <c r="L6" s="23"/>
    </row>
    <row r="7" spans="1:12" s="3" customFormat="1" ht="15.75" customHeight="1">
      <c r="A7" s="19">
        <v>3</v>
      </c>
      <c r="B7" s="20" t="s">
        <v>39</v>
      </c>
      <c r="C7" s="21" t="s">
        <v>40</v>
      </c>
      <c r="D7" s="21">
        <v>1</v>
      </c>
      <c r="E7" s="45">
        <v>18.5</v>
      </c>
      <c r="F7" s="45">
        <v>18.5</v>
      </c>
      <c r="G7" s="45">
        <v>18.25</v>
      </c>
      <c r="H7" s="45">
        <v>18.5</v>
      </c>
      <c r="I7" s="45">
        <v>18.25</v>
      </c>
      <c r="J7" s="37">
        <f aca="true" t="shared" si="1" ref="J7:J26">(E7+F7+G7+H7+I7)/5</f>
        <v>18.4</v>
      </c>
      <c r="K7" s="37">
        <f t="shared" si="0"/>
        <v>18.15</v>
      </c>
      <c r="L7" s="19"/>
    </row>
    <row r="8" spans="1:12" s="3" customFormat="1" ht="15.75" customHeight="1">
      <c r="A8" s="23"/>
      <c r="B8" s="24"/>
      <c r="C8" s="25"/>
      <c r="D8" s="25">
        <v>2</v>
      </c>
      <c r="E8" s="46">
        <v>17.75</v>
      </c>
      <c r="F8" s="46">
        <v>18.25</v>
      </c>
      <c r="G8" s="46">
        <v>17.75</v>
      </c>
      <c r="H8" s="46">
        <v>17.75</v>
      </c>
      <c r="I8" s="46">
        <v>18</v>
      </c>
      <c r="J8" s="38">
        <f t="shared" si="1"/>
        <v>17.9</v>
      </c>
      <c r="K8" s="38">
        <f>(J8+J7)/2</f>
        <v>18.15</v>
      </c>
      <c r="L8" s="23"/>
    </row>
    <row r="9" spans="1:12" s="3" customFormat="1" ht="15.75" customHeight="1">
      <c r="A9" s="19">
        <v>4</v>
      </c>
      <c r="B9" s="20" t="s">
        <v>41</v>
      </c>
      <c r="C9" s="21" t="s">
        <v>42</v>
      </c>
      <c r="D9" s="21">
        <v>1</v>
      </c>
      <c r="E9" s="45">
        <v>18.75</v>
      </c>
      <c r="F9" s="45">
        <v>19</v>
      </c>
      <c r="G9" s="45">
        <v>18.75</v>
      </c>
      <c r="H9" s="45">
        <v>19</v>
      </c>
      <c r="I9" s="45">
        <v>18.75</v>
      </c>
      <c r="J9" s="37">
        <f t="shared" si="1"/>
        <v>18.85</v>
      </c>
      <c r="K9" s="37">
        <f t="shared" si="0"/>
        <v>18.5</v>
      </c>
      <c r="L9" s="19"/>
    </row>
    <row r="10" spans="1:12" s="3" customFormat="1" ht="15.75" customHeight="1">
      <c r="A10" s="23"/>
      <c r="B10" s="24"/>
      <c r="C10" s="25"/>
      <c r="D10" s="25">
        <v>2</v>
      </c>
      <c r="E10" s="46">
        <v>18.25</v>
      </c>
      <c r="F10" s="46">
        <v>18.5</v>
      </c>
      <c r="G10" s="46">
        <v>18</v>
      </c>
      <c r="H10" s="46">
        <v>18</v>
      </c>
      <c r="I10" s="46">
        <v>18</v>
      </c>
      <c r="J10" s="38">
        <f t="shared" si="1"/>
        <v>18.15</v>
      </c>
      <c r="K10" s="38">
        <f>(J10+J9)/2</f>
        <v>18.5</v>
      </c>
      <c r="L10" s="23"/>
    </row>
    <row r="11" spans="1:12" s="3" customFormat="1" ht="15.75" customHeight="1">
      <c r="A11" s="19">
        <v>5</v>
      </c>
      <c r="B11" s="20" t="s">
        <v>43</v>
      </c>
      <c r="C11" s="21" t="s">
        <v>44</v>
      </c>
      <c r="D11" s="21">
        <v>1</v>
      </c>
      <c r="E11" s="45">
        <v>17.5</v>
      </c>
      <c r="F11" s="45">
        <v>17</v>
      </c>
      <c r="G11" s="45">
        <v>18</v>
      </c>
      <c r="H11" s="45">
        <v>17.25</v>
      </c>
      <c r="I11" s="45"/>
      <c r="J11" s="37">
        <f>(E11+F11+G11+H11+I11)/4</f>
        <v>17.4375</v>
      </c>
      <c r="K11" s="37">
        <f t="shared" si="0"/>
        <v>17.4375</v>
      </c>
      <c r="L11" s="19"/>
    </row>
    <row r="12" spans="1:12" s="3" customFormat="1" ht="15.75" customHeight="1">
      <c r="A12" s="23"/>
      <c r="B12" s="24"/>
      <c r="C12" s="25"/>
      <c r="D12" s="25">
        <v>2</v>
      </c>
      <c r="E12" s="46">
        <v>17.25</v>
      </c>
      <c r="F12" s="46">
        <v>17.5</v>
      </c>
      <c r="G12" s="46">
        <v>17.5</v>
      </c>
      <c r="H12" s="46">
        <v>17.5</v>
      </c>
      <c r="I12" s="46"/>
      <c r="J12" s="38">
        <f>(E12+F12+G12+H12+I12)/4</f>
        <v>17.4375</v>
      </c>
      <c r="K12" s="38">
        <f>(J12+J11)/2</f>
        <v>17.4375</v>
      </c>
      <c r="L12" s="23"/>
    </row>
    <row r="13" spans="1:12" s="3" customFormat="1" ht="15.75" customHeight="1">
      <c r="A13" s="19">
        <v>6</v>
      </c>
      <c r="B13" s="20" t="s">
        <v>45</v>
      </c>
      <c r="C13" s="21" t="s">
        <v>46</v>
      </c>
      <c r="D13" s="21">
        <v>1</v>
      </c>
      <c r="E13" s="45">
        <v>17.5</v>
      </c>
      <c r="F13" s="45">
        <v>17.25</v>
      </c>
      <c r="G13" s="45">
        <v>18</v>
      </c>
      <c r="H13" s="45">
        <v>17.5</v>
      </c>
      <c r="I13" s="45">
        <v>17.75</v>
      </c>
      <c r="J13" s="37">
        <f t="shared" si="1"/>
        <v>17.6</v>
      </c>
      <c r="K13" s="37">
        <f t="shared" si="0"/>
        <v>17.4</v>
      </c>
      <c r="L13" s="19"/>
    </row>
    <row r="14" spans="1:12" s="3" customFormat="1" ht="15.75" customHeight="1">
      <c r="A14" s="23"/>
      <c r="B14" s="24"/>
      <c r="C14" s="25"/>
      <c r="D14" s="25">
        <v>2</v>
      </c>
      <c r="E14" s="46">
        <v>17.25</v>
      </c>
      <c r="F14" s="46">
        <v>17</v>
      </c>
      <c r="G14" s="46">
        <v>17.25</v>
      </c>
      <c r="H14" s="46">
        <v>17.25</v>
      </c>
      <c r="I14" s="46">
        <v>17.25</v>
      </c>
      <c r="J14" s="38">
        <f t="shared" si="1"/>
        <v>17.2</v>
      </c>
      <c r="K14" s="38">
        <f>(J14+J13)/2</f>
        <v>17.4</v>
      </c>
      <c r="L14" s="23"/>
    </row>
    <row r="15" spans="1:12" s="3" customFormat="1" ht="15.75" customHeight="1">
      <c r="A15" s="19">
        <v>7</v>
      </c>
      <c r="B15" s="20" t="s">
        <v>47</v>
      </c>
      <c r="C15" s="21" t="s">
        <v>48</v>
      </c>
      <c r="D15" s="21">
        <v>1</v>
      </c>
      <c r="E15" s="45"/>
      <c r="F15" s="45">
        <v>18.75</v>
      </c>
      <c r="G15" s="45">
        <v>18.5</v>
      </c>
      <c r="H15" s="45">
        <v>18.5</v>
      </c>
      <c r="I15" s="45">
        <v>18.5</v>
      </c>
      <c r="J15" s="37">
        <f>(E15+F15+G15+H15+I15)/4</f>
        <v>18.5625</v>
      </c>
      <c r="K15" s="37">
        <f t="shared" si="0"/>
        <v>18</v>
      </c>
      <c r="L15" s="19"/>
    </row>
    <row r="16" spans="1:12" s="3" customFormat="1" ht="15.75" customHeight="1">
      <c r="A16" s="23"/>
      <c r="B16" s="24"/>
      <c r="C16" s="25"/>
      <c r="D16" s="25">
        <v>2</v>
      </c>
      <c r="E16" s="46"/>
      <c r="F16" s="46">
        <v>17.5</v>
      </c>
      <c r="G16" s="46">
        <v>17</v>
      </c>
      <c r="H16" s="46">
        <v>17.75</v>
      </c>
      <c r="I16" s="46">
        <v>17.5</v>
      </c>
      <c r="J16" s="38">
        <f>(E16+F16+G16+H16+I16)/4</f>
        <v>17.4375</v>
      </c>
      <c r="K16" s="38">
        <f>(J16+J15)/2</f>
        <v>18</v>
      </c>
      <c r="L16" s="23"/>
    </row>
    <row r="17" spans="1:12" s="3" customFormat="1" ht="15.75" customHeight="1">
      <c r="A17" s="19">
        <v>8</v>
      </c>
      <c r="B17" s="20" t="s">
        <v>49</v>
      </c>
      <c r="C17" s="21" t="s">
        <v>50</v>
      </c>
      <c r="D17" s="21">
        <v>1</v>
      </c>
      <c r="E17" s="45">
        <v>17.5</v>
      </c>
      <c r="F17" s="45">
        <v>17.25</v>
      </c>
      <c r="G17" s="45">
        <v>17.25</v>
      </c>
      <c r="H17" s="45">
        <v>17.5</v>
      </c>
      <c r="I17" s="45">
        <v>17.75</v>
      </c>
      <c r="J17" s="37">
        <f t="shared" si="1"/>
        <v>17.45</v>
      </c>
      <c r="K17" s="37">
        <f t="shared" si="0"/>
        <v>17.799999999999997</v>
      </c>
      <c r="L17" s="19"/>
    </row>
    <row r="18" spans="1:12" s="3" customFormat="1" ht="15.75" customHeight="1">
      <c r="A18" s="23"/>
      <c r="B18" s="24"/>
      <c r="C18" s="25"/>
      <c r="D18" s="25">
        <v>2</v>
      </c>
      <c r="E18" s="46">
        <v>18</v>
      </c>
      <c r="F18" s="46">
        <v>18.25</v>
      </c>
      <c r="G18" s="46">
        <v>18.25</v>
      </c>
      <c r="H18" s="46">
        <v>18.25</v>
      </c>
      <c r="I18" s="46">
        <v>18</v>
      </c>
      <c r="J18" s="38">
        <f t="shared" si="1"/>
        <v>18.15</v>
      </c>
      <c r="K18" s="38">
        <f>(J18+J17)/2</f>
        <v>17.799999999999997</v>
      </c>
      <c r="L18" s="23"/>
    </row>
    <row r="19" spans="1:12" s="3" customFormat="1" ht="15.75" customHeight="1">
      <c r="A19" s="19">
        <v>9</v>
      </c>
      <c r="B19" s="20" t="s">
        <v>51</v>
      </c>
      <c r="C19" s="21" t="s">
        <v>52</v>
      </c>
      <c r="D19" s="21">
        <v>1</v>
      </c>
      <c r="E19" s="45">
        <v>18.25</v>
      </c>
      <c r="F19" s="45">
        <v>18.25</v>
      </c>
      <c r="G19" s="45">
        <v>18.5</v>
      </c>
      <c r="H19" s="45"/>
      <c r="I19" s="45">
        <v>18.5</v>
      </c>
      <c r="J19" s="37">
        <f>(E19+F19+G19+H19+I19)/4</f>
        <v>18.375</v>
      </c>
      <c r="K19" s="37">
        <f t="shared" si="0"/>
        <v>18.25</v>
      </c>
      <c r="L19" s="19"/>
    </row>
    <row r="20" spans="1:12" s="3" customFormat="1" ht="15.75" customHeight="1">
      <c r="A20" s="23"/>
      <c r="B20" s="24"/>
      <c r="C20" s="25"/>
      <c r="D20" s="25">
        <v>2</v>
      </c>
      <c r="E20" s="46">
        <v>18.25</v>
      </c>
      <c r="F20" s="46">
        <v>18</v>
      </c>
      <c r="G20" s="46">
        <v>18.25</v>
      </c>
      <c r="H20" s="46"/>
      <c r="I20" s="46">
        <v>18</v>
      </c>
      <c r="J20" s="38">
        <f>(E20+F20+G20+H20+I20)/4</f>
        <v>18.125</v>
      </c>
      <c r="K20" s="38">
        <f>(J20+J19)/2</f>
        <v>18.25</v>
      </c>
      <c r="L20" s="23"/>
    </row>
    <row r="21" spans="1:12" s="3" customFormat="1" ht="15.75" customHeight="1">
      <c r="A21" s="19">
        <v>10</v>
      </c>
      <c r="B21" s="20" t="s">
        <v>53</v>
      </c>
      <c r="C21" s="21" t="s">
        <v>54</v>
      </c>
      <c r="D21" s="21">
        <v>1</v>
      </c>
      <c r="E21" s="45">
        <v>17.25</v>
      </c>
      <c r="F21" s="45">
        <v>17.5</v>
      </c>
      <c r="G21" s="45">
        <v>18</v>
      </c>
      <c r="H21" s="45">
        <v>17.25</v>
      </c>
      <c r="I21" s="45">
        <v>17.5</v>
      </c>
      <c r="J21" s="37">
        <f t="shared" si="1"/>
        <v>17.5</v>
      </c>
      <c r="K21" s="37">
        <f t="shared" si="0"/>
        <v>17.4</v>
      </c>
      <c r="L21" s="19"/>
    </row>
    <row r="22" spans="1:12" s="3" customFormat="1" ht="15.75" customHeight="1">
      <c r="A22" s="23"/>
      <c r="B22" s="24"/>
      <c r="C22" s="25"/>
      <c r="D22" s="25">
        <v>2</v>
      </c>
      <c r="E22" s="46">
        <v>17.25</v>
      </c>
      <c r="F22" s="46">
        <v>17</v>
      </c>
      <c r="G22" s="46">
        <v>18</v>
      </c>
      <c r="H22" s="46">
        <v>17</v>
      </c>
      <c r="I22" s="46">
        <v>17.25</v>
      </c>
      <c r="J22" s="38">
        <f t="shared" si="1"/>
        <v>17.3</v>
      </c>
      <c r="K22" s="38">
        <f>(J22+J21)/2</f>
        <v>17.4</v>
      </c>
      <c r="L22" s="23"/>
    </row>
    <row r="23" spans="1:12" s="3" customFormat="1" ht="15.75" customHeight="1">
      <c r="A23" s="19">
        <v>11</v>
      </c>
      <c r="B23" s="20" t="s">
        <v>55</v>
      </c>
      <c r="C23" s="21" t="s">
        <v>56</v>
      </c>
      <c r="D23" s="21">
        <v>1</v>
      </c>
      <c r="E23" s="45">
        <v>17.5</v>
      </c>
      <c r="F23" s="45">
        <v>17</v>
      </c>
      <c r="G23" s="45">
        <v>17.5</v>
      </c>
      <c r="H23" s="45">
        <v>17.25</v>
      </c>
      <c r="I23" s="45">
        <v>17.5</v>
      </c>
      <c r="J23" s="37">
        <f t="shared" si="1"/>
        <v>17.35</v>
      </c>
      <c r="K23" s="37">
        <f t="shared" si="0"/>
        <v>17.275</v>
      </c>
      <c r="L23" s="19"/>
    </row>
    <row r="24" spans="1:12" s="3" customFormat="1" ht="15.75" customHeight="1">
      <c r="A24" s="23"/>
      <c r="B24" s="24"/>
      <c r="C24" s="25"/>
      <c r="D24" s="25">
        <v>2</v>
      </c>
      <c r="E24" s="46">
        <v>17.25</v>
      </c>
      <c r="F24" s="46">
        <v>17</v>
      </c>
      <c r="G24" s="46">
        <v>17.5</v>
      </c>
      <c r="H24" s="46">
        <v>17</v>
      </c>
      <c r="I24" s="46">
        <v>17.25</v>
      </c>
      <c r="J24" s="38">
        <f t="shared" si="1"/>
        <v>17.2</v>
      </c>
      <c r="K24" s="38">
        <f>(J24+J23)/2</f>
        <v>17.275</v>
      </c>
      <c r="L24" s="23"/>
    </row>
    <row r="25" spans="1:12" s="3" customFormat="1" ht="15.75" customHeight="1">
      <c r="A25" s="19">
        <v>12</v>
      </c>
      <c r="B25" s="20" t="s">
        <v>57</v>
      </c>
      <c r="C25" s="21" t="s">
        <v>58</v>
      </c>
      <c r="D25" s="21">
        <v>1</v>
      </c>
      <c r="E25" s="45">
        <v>17.5</v>
      </c>
      <c r="F25" s="45">
        <v>17</v>
      </c>
      <c r="G25" s="45">
        <v>18</v>
      </c>
      <c r="H25" s="45">
        <v>17.75</v>
      </c>
      <c r="I25" s="45">
        <v>17.75</v>
      </c>
      <c r="J25" s="37">
        <f t="shared" si="1"/>
        <v>17.6</v>
      </c>
      <c r="K25" s="37">
        <f t="shared" si="0"/>
        <v>17.55</v>
      </c>
      <c r="L25" s="19"/>
    </row>
    <row r="26" spans="1:12" s="3" customFormat="1" ht="15.75" customHeight="1">
      <c r="A26" s="23"/>
      <c r="B26" s="24"/>
      <c r="C26" s="25"/>
      <c r="D26" s="25">
        <v>2</v>
      </c>
      <c r="E26" s="46">
        <v>17.75</v>
      </c>
      <c r="F26" s="46">
        <v>17.5</v>
      </c>
      <c r="G26" s="46">
        <v>17.25</v>
      </c>
      <c r="H26" s="46">
        <v>17.5</v>
      </c>
      <c r="I26" s="46">
        <v>17.5</v>
      </c>
      <c r="J26" s="38">
        <f t="shared" si="1"/>
        <v>17.5</v>
      </c>
      <c r="K26" s="38">
        <f>(J26+J25)/2</f>
        <v>17.55</v>
      </c>
      <c r="L26" s="23"/>
    </row>
  </sheetData>
  <sheetProtection/>
  <mergeCells count="1">
    <mergeCell ref="A1:L1"/>
  </mergeCells>
  <printOptions/>
  <pageMargins left="0.7" right="0" top="0.25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1" sqref="A21:B21"/>
    </sheetView>
  </sheetViews>
  <sheetFormatPr defaultColWidth="9.140625" defaultRowHeight="15"/>
  <cols>
    <col min="1" max="1" width="5.8515625" style="13" customWidth="1"/>
    <col min="2" max="2" width="24.28125" style="13" customWidth="1"/>
    <col min="3" max="3" width="25.7109375" style="13" customWidth="1"/>
    <col min="4" max="4" width="6.00390625" style="13" customWidth="1"/>
    <col min="5" max="7" width="9.421875" style="2" customWidth="1"/>
    <col min="8" max="8" width="12.8515625" style="2" customWidth="1"/>
    <col min="9" max="9" width="11.140625" style="2" customWidth="1"/>
    <col min="10" max="10" width="13.57421875" style="2" customWidth="1"/>
    <col min="11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10" ht="48.75" customHeight="1">
      <c r="A2" s="60" t="s">
        <v>100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ht="33">
      <c r="A3" s="4" t="s">
        <v>0</v>
      </c>
      <c r="B3" s="4" t="s">
        <v>1</v>
      </c>
      <c r="C3" s="4" t="s">
        <v>2</v>
      </c>
      <c r="D3" s="4" t="s">
        <v>98</v>
      </c>
      <c r="E3" s="4" t="s">
        <v>3</v>
      </c>
      <c r="F3" s="4" t="s">
        <v>4</v>
      </c>
      <c r="G3" s="4" t="s">
        <v>5</v>
      </c>
      <c r="H3" s="5" t="s">
        <v>116</v>
      </c>
      <c r="I3" s="5" t="s">
        <v>22</v>
      </c>
      <c r="J3" s="5" t="s">
        <v>9</v>
      </c>
      <c r="K3" s="4" t="s">
        <v>133</v>
      </c>
    </row>
    <row r="4" spans="1:11" ht="15.75" customHeight="1">
      <c r="A4" s="68">
        <v>1</v>
      </c>
      <c r="B4" s="85" t="s">
        <v>72</v>
      </c>
      <c r="C4" s="21" t="s">
        <v>60</v>
      </c>
      <c r="D4" s="21">
        <v>1</v>
      </c>
      <c r="E4" s="39">
        <v>18.5</v>
      </c>
      <c r="F4" s="39">
        <v>19.5</v>
      </c>
      <c r="G4" s="39">
        <v>19.5</v>
      </c>
      <c r="H4" s="41">
        <f aca="true" t="shared" si="0" ref="H4:H19">(E4+F4+G4)/3</f>
        <v>19.166666666666668</v>
      </c>
      <c r="I4" s="64">
        <f>(H4+H5)/2</f>
        <v>19.166666666666668</v>
      </c>
      <c r="J4" s="55" t="s">
        <v>12</v>
      </c>
      <c r="K4" s="76"/>
    </row>
    <row r="5" spans="1:11" ht="15.75" customHeight="1">
      <c r="A5" s="69"/>
      <c r="B5" s="86"/>
      <c r="C5" s="25"/>
      <c r="D5" s="25">
        <v>2</v>
      </c>
      <c r="E5" s="40">
        <v>19</v>
      </c>
      <c r="F5" s="40">
        <v>19</v>
      </c>
      <c r="G5" s="40">
        <v>19.5</v>
      </c>
      <c r="H5" s="42">
        <f t="shared" si="0"/>
        <v>19.166666666666668</v>
      </c>
      <c r="I5" s="65"/>
      <c r="J5" s="56"/>
      <c r="K5" s="76"/>
    </row>
    <row r="6" spans="1:11" ht="15.75" customHeight="1">
      <c r="A6" s="62">
        <v>2</v>
      </c>
      <c r="B6" s="85" t="s">
        <v>78</v>
      </c>
      <c r="C6" s="21" t="s">
        <v>79</v>
      </c>
      <c r="D6" s="21">
        <v>1</v>
      </c>
      <c r="E6" s="39">
        <v>19</v>
      </c>
      <c r="F6" s="39">
        <v>19</v>
      </c>
      <c r="G6" s="39">
        <v>18.5</v>
      </c>
      <c r="H6" s="41">
        <f>(E6+F6+G6)/3</f>
        <v>18.833333333333332</v>
      </c>
      <c r="I6" s="64">
        <f>(H6+H7)/2</f>
        <v>18.916666666666664</v>
      </c>
      <c r="J6" s="55" t="s">
        <v>12</v>
      </c>
      <c r="K6" s="55">
        <v>1976</v>
      </c>
    </row>
    <row r="7" spans="1:11" ht="15.75" customHeight="1">
      <c r="A7" s="63"/>
      <c r="B7" s="86"/>
      <c r="C7" s="25"/>
      <c r="D7" s="25">
        <v>2</v>
      </c>
      <c r="E7" s="40">
        <v>18.5</v>
      </c>
      <c r="F7" s="40">
        <v>19.5</v>
      </c>
      <c r="G7" s="40">
        <v>19</v>
      </c>
      <c r="H7" s="42">
        <f>(E7+F7+G7)/3</f>
        <v>19</v>
      </c>
      <c r="I7" s="65"/>
      <c r="J7" s="56"/>
      <c r="K7" s="56"/>
    </row>
    <row r="8" spans="1:11" ht="15.75" customHeight="1">
      <c r="A8" s="68">
        <v>3</v>
      </c>
      <c r="B8" s="85" t="s">
        <v>74</v>
      </c>
      <c r="C8" s="21" t="s">
        <v>42</v>
      </c>
      <c r="D8" s="21">
        <v>1</v>
      </c>
      <c r="E8" s="39">
        <v>18.5</v>
      </c>
      <c r="F8" s="39">
        <v>19</v>
      </c>
      <c r="G8" s="39">
        <v>19</v>
      </c>
      <c r="H8" s="41">
        <f t="shared" si="0"/>
        <v>18.833333333333332</v>
      </c>
      <c r="I8" s="64">
        <f>(H8+H9)/2</f>
        <v>18.916666666666664</v>
      </c>
      <c r="J8" s="55" t="s">
        <v>13</v>
      </c>
      <c r="K8" s="55">
        <v>1983</v>
      </c>
    </row>
    <row r="9" spans="1:11" ht="15.75" customHeight="1">
      <c r="A9" s="69"/>
      <c r="B9" s="86"/>
      <c r="C9" s="25"/>
      <c r="D9" s="25">
        <v>2</v>
      </c>
      <c r="E9" s="40">
        <v>19</v>
      </c>
      <c r="F9" s="40">
        <v>19.5</v>
      </c>
      <c r="G9" s="40">
        <v>18.5</v>
      </c>
      <c r="H9" s="42">
        <f t="shared" si="0"/>
        <v>19</v>
      </c>
      <c r="I9" s="65"/>
      <c r="J9" s="56"/>
      <c r="K9" s="56"/>
    </row>
    <row r="10" spans="1:11" ht="15.75" customHeight="1">
      <c r="A10" s="68">
        <v>4</v>
      </c>
      <c r="B10" s="85" t="s">
        <v>75</v>
      </c>
      <c r="C10" s="21" t="s">
        <v>46</v>
      </c>
      <c r="D10" s="21">
        <v>1</v>
      </c>
      <c r="E10" s="39">
        <v>17.5</v>
      </c>
      <c r="F10" s="39">
        <v>18.5</v>
      </c>
      <c r="G10" s="39">
        <v>17</v>
      </c>
      <c r="H10" s="41">
        <f t="shared" si="0"/>
        <v>17.666666666666668</v>
      </c>
      <c r="I10" s="64">
        <f>(H10+H11)/2</f>
        <v>17.583333333333336</v>
      </c>
      <c r="J10" s="55" t="s">
        <v>13</v>
      </c>
      <c r="K10" s="55"/>
    </row>
    <row r="11" spans="1:11" ht="15.75" customHeight="1">
      <c r="A11" s="69"/>
      <c r="B11" s="86"/>
      <c r="C11" s="25"/>
      <c r="D11" s="25">
        <v>2</v>
      </c>
      <c r="E11" s="40">
        <v>17</v>
      </c>
      <c r="F11" s="40">
        <v>17.5</v>
      </c>
      <c r="G11" s="40">
        <v>18</v>
      </c>
      <c r="H11" s="42">
        <f t="shared" si="0"/>
        <v>17.5</v>
      </c>
      <c r="I11" s="65"/>
      <c r="J11" s="56"/>
      <c r="K11" s="56"/>
    </row>
    <row r="12" spans="1:11" ht="15.75" customHeight="1">
      <c r="A12" s="68">
        <v>5</v>
      </c>
      <c r="B12" s="85" t="s">
        <v>76</v>
      </c>
      <c r="C12" s="21" t="s">
        <v>77</v>
      </c>
      <c r="D12" s="21">
        <v>1</v>
      </c>
      <c r="E12" s="39">
        <v>17.5</v>
      </c>
      <c r="F12" s="39">
        <v>17.5</v>
      </c>
      <c r="G12" s="39">
        <v>17.5</v>
      </c>
      <c r="H12" s="41">
        <f t="shared" si="0"/>
        <v>17.5</v>
      </c>
      <c r="I12" s="64">
        <f>(H12+H13)/2</f>
        <v>17.333333333333336</v>
      </c>
      <c r="J12" s="55" t="s">
        <v>14</v>
      </c>
      <c r="K12" s="55"/>
    </row>
    <row r="13" spans="1:11" ht="15.75" customHeight="1">
      <c r="A13" s="69"/>
      <c r="B13" s="86"/>
      <c r="C13" s="25"/>
      <c r="D13" s="25">
        <v>2</v>
      </c>
      <c r="E13" s="40">
        <v>17.5</v>
      </c>
      <c r="F13" s="40">
        <v>17</v>
      </c>
      <c r="G13" s="40">
        <v>17</v>
      </c>
      <c r="H13" s="42">
        <f t="shared" si="0"/>
        <v>17.166666666666668</v>
      </c>
      <c r="I13" s="65"/>
      <c r="J13" s="56"/>
      <c r="K13" s="56"/>
    </row>
    <row r="14" spans="1:11" ht="15.75" customHeight="1">
      <c r="A14" s="68">
        <v>6</v>
      </c>
      <c r="B14" s="85" t="s">
        <v>73</v>
      </c>
      <c r="C14" s="21" t="s">
        <v>40</v>
      </c>
      <c r="D14" s="21">
        <v>1</v>
      </c>
      <c r="E14" s="39">
        <v>17.5</v>
      </c>
      <c r="F14" s="39">
        <v>18</v>
      </c>
      <c r="G14" s="39">
        <v>17</v>
      </c>
      <c r="H14" s="41">
        <f t="shared" si="0"/>
        <v>17.5</v>
      </c>
      <c r="I14" s="64">
        <f>(H14+H15)/2</f>
        <v>17</v>
      </c>
      <c r="J14" s="55" t="s">
        <v>14</v>
      </c>
      <c r="K14" s="55"/>
    </row>
    <row r="15" spans="1:11" ht="15.75" customHeight="1">
      <c r="A15" s="69"/>
      <c r="B15" s="86"/>
      <c r="C15" s="25"/>
      <c r="D15" s="25">
        <v>2</v>
      </c>
      <c r="E15" s="40">
        <v>17</v>
      </c>
      <c r="F15" s="40">
        <v>16.5</v>
      </c>
      <c r="G15" s="40">
        <v>16</v>
      </c>
      <c r="H15" s="42">
        <f t="shared" si="0"/>
        <v>16.5</v>
      </c>
      <c r="I15" s="65"/>
      <c r="J15" s="56"/>
      <c r="K15" s="56"/>
    </row>
    <row r="16" spans="1:11" s="3" customFormat="1" ht="15.75" customHeight="1">
      <c r="A16" s="68">
        <v>7</v>
      </c>
      <c r="B16" s="85" t="s">
        <v>81</v>
      </c>
      <c r="C16" s="21" t="s">
        <v>56</v>
      </c>
      <c r="D16" s="21">
        <v>1</v>
      </c>
      <c r="E16" s="39">
        <v>17</v>
      </c>
      <c r="F16" s="39">
        <v>16.5</v>
      </c>
      <c r="G16" s="39">
        <v>16</v>
      </c>
      <c r="H16" s="41">
        <f t="shared" si="0"/>
        <v>16.5</v>
      </c>
      <c r="I16" s="64">
        <f>(H16+H17)/2</f>
        <v>16.833333333333336</v>
      </c>
      <c r="J16" s="55" t="s">
        <v>14</v>
      </c>
      <c r="K16" s="55"/>
    </row>
    <row r="17" spans="1:11" s="3" customFormat="1" ht="15.75" customHeight="1">
      <c r="A17" s="69"/>
      <c r="B17" s="86"/>
      <c r="C17" s="25"/>
      <c r="D17" s="25">
        <v>2</v>
      </c>
      <c r="E17" s="40">
        <v>16.5</v>
      </c>
      <c r="F17" s="40">
        <v>18</v>
      </c>
      <c r="G17" s="40">
        <v>17</v>
      </c>
      <c r="H17" s="42">
        <f t="shared" si="0"/>
        <v>17.166666666666668</v>
      </c>
      <c r="I17" s="65"/>
      <c r="J17" s="56"/>
      <c r="K17" s="56"/>
    </row>
    <row r="18" spans="1:11" s="3" customFormat="1" ht="15.75" customHeight="1">
      <c r="A18" s="68">
        <v>8</v>
      </c>
      <c r="B18" s="85" t="s">
        <v>82</v>
      </c>
      <c r="C18" s="21" t="s">
        <v>80</v>
      </c>
      <c r="D18" s="21">
        <v>1</v>
      </c>
      <c r="E18" s="39">
        <v>16.5</v>
      </c>
      <c r="F18" s="39">
        <v>16</v>
      </c>
      <c r="G18" s="39">
        <v>16.5</v>
      </c>
      <c r="H18" s="41">
        <f t="shared" si="0"/>
        <v>16.333333333333332</v>
      </c>
      <c r="I18" s="64">
        <f>(H18+H19)/2</f>
        <v>16.666666666666664</v>
      </c>
      <c r="J18" s="55" t="s">
        <v>14</v>
      </c>
      <c r="K18" s="55"/>
    </row>
    <row r="19" spans="1:11" s="3" customFormat="1" ht="15.75" customHeight="1">
      <c r="A19" s="69"/>
      <c r="B19" s="86"/>
      <c r="C19" s="25"/>
      <c r="D19" s="25">
        <v>2</v>
      </c>
      <c r="E19" s="40">
        <v>17</v>
      </c>
      <c r="F19" s="40">
        <v>17</v>
      </c>
      <c r="G19" s="40">
        <v>17</v>
      </c>
      <c r="H19" s="42">
        <f t="shared" si="0"/>
        <v>17</v>
      </c>
      <c r="I19" s="65"/>
      <c r="J19" s="56"/>
      <c r="K19" s="56"/>
    </row>
    <row r="20" ht="5.25" customHeight="1"/>
    <row r="21" spans="1:12" ht="16.5">
      <c r="A21" s="57" t="s">
        <v>25</v>
      </c>
      <c r="B21" s="57"/>
      <c r="C21" s="57" t="s">
        <v>26</v>
      </c>
      <c r="D21" s="57"/>
      <c r="E21" s="57"/>
      <c r="F21" s="57" t="s">
        <v>123</v>
      </c>
      <c r="G21" s="57"/>
      <c r="H21" s="57"/>
      <c r="I21" s="57" t="s">
        <v>122</v>
      </c>
      <c r="J21" s="57"/>
      <c r="K21" s="57"/>
      <c r="L21" s="18"/>
    </row>
    <row r="22" spans="1:10" ht="16.5">
      <c r="A22" s="14"/>
      <c r="B22" s="14"/>
      <c r="C22" s="15" t="s">
        <v>102</v>
      </c>
      <c r="D22" s="66" t="s">
        <v>27</v>
      </c>
      <c r="E22" s="66"/>
      <c r="F22" s="66" t="s">
        <v>124</v>
      </c>
      <c r="G22" s="66"/>
      <c r="H22" s="17" t="s">
        <v>27</v>
      </c>
      <c r="I22" s="17"/>
      <c r="J22" s="17"/>
    </row>
    <row r="23" spans="1:10" ht="16.5">
      <c r="A23" s="14"/>
      <c r="B23" s="14"/>
      <c r="C23" s="15" t="s">
        <v>104</v>
      </c>
      <c r="D23" s="66" t="s">
        <v>27</v>
      </c>
      <c r="E23" s="66"/>
      <c r="F23" s="66" t="s">
        <v>126</v>
      </c>
      <c r="G23" s="66"/>
      <c r="H23" s="17" t="s">
        <v>27</v>
      </c>
      <c r="I23" s="53"/>
      <c r="J23" s="17"/>
    </row>
    <row r="24" spans="1:10" ht="16.5">
      <c r="A24" s="14"/>
      <c r="B24" s="14"/>
      <c r="C24" s="15" t="s">
        <v>103</v>
      </c>
      <c r="D24" s="66" t="s">
        <v>27</v>
      </c>
      <c r="E24" s="66"/>
      <c r="F24" s="66" t="s">
        <v>128</v>
      </c>
      <c r="G24" s="66"/>
      <c r="H24" s="17" t="s">
        <v>27</v>
      </c>
      <c r="I24" s="17"/>
      <c r="J24" s="17"/>
    </row>
    <row r="25" spans="1:10" ht="16.5">
      <c r="A25" s="14"/>
      <c r="B25" s="14"/>
      <c r="C25" s="15"/>
      <c r="D25" s="15"/>
      <c r="E25" s="15"/>
      <c r="F25" s="66" t="s">
        <v>129</v>
      </c>
      <c r="G25" s="66"/>
      <c r="H25" s="17" t="s">
        <v>27</v>
      </c>
      <c r="I25" s="17"/>
      <c r="J25" s="17"/>
    </row>
    <row r="26" spans="1:11" ht="16.5">
      <c r="A26" s="57" t="s">
        <v>24</v>
      </c>
      <c r="B26" s="57"/>
      <c r="C26" s="15"/>
      <c r="D26" s="15"/>
      <c r="E26" s="15"/>
      <c r="F26" s="67" t="s">
        <v>131</v>
      </c>
      <c r="G26" s="67"/>
      <c r="H26" s="17" t="s">
        <v>27</v>
      </c>
      <c r="I26" s="57" t="s">
        <v>11</v>
      </c>
      <c r="J26" s="57"/>
      <c r="K26" s="57"/>
    </row>
    <row r="27" spans="1:10" ht="16.5">
      <c r="A27" s="14"/>
      <c r="B27" s="14"/>
      <c r="C27" s="15"/>
      <c r="D27" s="15"/>
      <c r="E27" s="67"/>
      <c r="F27" s="67"/>
      <c r="G27" s="67"/>
      <c r="H27" s="17"/>
      <c r="I27" s="17"/>
      <c r="J27" s="17"/>
    </row>
  </sheetData>
  <sheetProtection/>
  <mergeCells count="57">
    <mergeCell ref="K16:K17"/>
    <mergeCell ref="K18:K19"/>
    <mergeCell ref="B4:B5"/>
    <mergeCell ref="B6:B7"/>
    <mergeCell ref="B8:B9"/>
    <mergeCell ref="B10:B11"/>
    <mergeCell ref="B12:B13"/>
    <mergeCell ref="B14:B15"/>
    <mergeCell ref="B16:B17"/>
    <mergeCell ref="B18:B19"/>
    <mergeCell ref="K4:K5"/>
    <mergeCell ref="K6:K7"/>
    <mergeCell ref="K8:K9"/>
    <mergeCell ref="K10:K11"/>
    <mergeCell ref="K12:K13"/>
    <mergeCell ref="K14:K15"/>
    <mergeCell ref="F26:G26"/>
    <mergeCell ref="A21:B21"/>
    <mergeCell ref="A26:B26"/>
    <mergeCell ref="E27:G27"/>
    <mergeCell ref="I6:I7"/>
    <mergeCell ref="J6:J7"/>
    <mergeCell ref="A6:A7"/>
    <mergeCell ref="I21:K21"/>
    <mergeCell ref="I26:K26"/>
    <mergeCell ref="F23:G23"/>
    <mergeCell ref="F24:G24"/>
    <mergeCell ref="F25:G25"/>
    <mergeCell ref="A18:A19"/>
    <mergeCell ref="A14:A15"/>
    <mergeCell ref="A16:A17"/>
    <mergeCell ref="C21:E21"/>
    <mergeCell ref="F21:H21"/>
    <mergeCell ref="A10:A11"/>
    <mergeCell ref="A12:A13"/>
    <mergeCell ref="F22:G22"/>
    <mergeCell ref="A1:C1"/>
    <mergeCell ref="A2:J2"/>
    <mergeCell ref="A4:A5"/>
    <mergeCell ref="J4:J5"/>
    <mergeCell ref="I16:I17"/>
    <mergeCell ref="I18:I19"/>
    <mergeCell ref="A8:A9"/>
    <mergeCell ref="J8:J9"/>
    <mergeCell ref="J10:J11"/>
    <mergeCell ref="J12:J13"/>
    <mergeCell ref="J14:J15"/>
    <mergeCell ref="J16:J17"/>
    <mergeCell ref="J18:J19"/>
    <mergeCell ref="D22:E22"/>
    <mergeCell ref="D23:E23"/>
    <mergeCell ref="D24:E24"/>
    <mergeCell ref="I4:I5"/>
    <mergeCell ref="I8:I9"/>
    <mergeCell ref="I10:I11"/>
    <mergeCell ref="I12:I13"/>
    <mergeCell ref="I14:I15"/>
  </mergeCells>
  <printOptions/>
  <pageMargins left="0.7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3">
      <selection activeCell="C12" sqref="C12"/>
    </sheetView>
  </sheetViews>
  <sheetFormatPr defaultColWidth="9.140625" defaultRowHeight="15"/>
  <cols>
    <col min="1" max="1" width="5.8515625" style="13" customWidth="1"/>
    <col min="2" max="2" width="24.28125" style="13" customWidth="1"/>
    <col min="3" max="3" width="31.28125" style="13" customWidth="1"/>
    <col min="4" max="4" width="6.00390625" style="13" customWidth="1"/>
    <col min="5" max="9" width="6.57421875" style="2" customWidth="1"/>
    <col min="10" max="10" width="10.00390625" style="2" customWidth="1"/>
    <col min="11" max="11" width="8.140625" style="2" customWidth="1"/>
    <col min="12" max="12" width="14.140625" style="2" customWidth="1"/>
    <col min="13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12" ht="48.75" customHeight="1">
      <c r="A2" s="60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33">
      <c r="A3" s="4" t="s">
        <v>0</v>
      </c>
      <c r="B3" s="4" t="s">
        <v>1</v>
      </c>
      <c r="C3" s="4" t="s">
        <v>2</v>
      </c>
      <c r="D3" s="4" t="s">
        <v>98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116</v>
      </c>
      <c r="K3" s="5" t="s">
        <v>22</v>
      </c>
      <c r="L3" s="5" t="s">
        <v>9</v>
      </c>
    </row>
    <row r="4" spans="1:12" ht="15" customHeight="1">
      <c r="A4" s="62">
        <v>1</v>
      </c>
      <c r="B4" s="85" t="s">
        <v>71</v>
      </c>
      <c r="C4" s="21" t="s">
        <v>52</v>
      </c>
      <c r="D4" s="21">
        <v>1</v>
      </c>
      <c r="E4" s="47">
        <v>18.5</v>
      </c>
      <c r="F4" s="47"/>
      <c r="G4" s="47">
        <v>18.5</v>
      </c>
      <c r="H4" s="47">
        <v>18.5</v>
      </c>
      <c r="I4" s="47">
        <v>18.5</v>
      </c>
      <c r="J4" s="51">
        <f aca="true" t="shared" si="0" ref="J4:J9">(E4+F4+G4+H4+I4)/4</f>
        <v>18.5</v>
      </c>
      <c r="K4" s="70">
        <f>(J4+J5)/2</f>
        <v>18.625</v>
      </c>
      <c r="L4" s="55" t="s">
        <v>12</v>
      </c>
    </row>
    <row r="5" spans="1:12" ht="15" customHeight="1">
      <c r="A5" s="63"/>
      <c r="B5" s="86"/>
      <c r="C5" s="25"/>
      <c r="D5" s="25">
        <v>2</v>
      </c>
      <c r="E5" s="48">
        <v>19</v>
      </c>
      <c r="F5" s="48"/>
      <c r="G5" s="48">
        <v>19</v>
      </c>
      <c r="H5" s="48">
        <v>18</v>
      </c>
      <c r="I5" s="48">
        <v>19</v>
      </c>
      <c r="J5" s="52">
        <f t="shared" si="0"/>
        <v>18.75</v>
      </c>
      <c r="K5" s="71"/>
      <c r="L5" s="56"/>
    </row>
    <row r="6" spans="1:12" ht="15" customHeight="1">
      <c r="A6" s="62">
        <v>2</v>
      </c>
      <c r="B6" s="85" t="s">
        <v>65</v>
      </c>
      <c r="C6" s="21" t="s">
        <v>44</v>
      </c>
      <c r="D6" s="21">
        <v>1</v>
      </c>
      <c r="E6" s="47">
        <v>19</v>
      </c>
      <c r="F6" s="47">
        <v>18.5</v>
      </c>
      <c r="G6" s="47"/>
      <c r="H6" s="47">
        <v>18.5</v>
      </c>
      <c r="I6" s="47">
        <v>18.5</v>
      </c>
      <c r="J6" s="51">
        <f t="shared" si="0"/>
        <v>18.625</v>
      </c>
      <c r="K6" s="70">
        <f>(J6+J7)/2</f>
        <v>18.5</v>
      </c>
      <c r="L6" s="55" t="s">
        <v>12</v>
      </c>
    </row>
    <row r="7" spans="1:12" ht="15" customHeight="1">
      <c r="A7" s="63"/>
      <c r="B7" s="86"/>
      <c r="C7" s="25"/>
      <c r="D7" s="25">
        <v>2</v>
      </c>
      <c r="E7" s="48">
        <v>18.5</v>
      </c>
      <c r="F7" s="48">
        <v>18</v>
      </c>
      <c r="G7" s="48"/>
      <c r="H7" s="48">
        <v>18</v>
      </c>
      <c r="I7" s="48">
        <v>19</v>
      </c>
      <c r="J7" s="52">
        <f t="shared" si="0"/>
        <v>18.375</v>
      </c>
      <c r="K7" s="71"/>
      <c r="L7" s="56"/>
    </row>
    <row r="8" spans="1:12" ht="15" customHeight="1">
      <c r="A8" s="62">
        <v>3</v>
      </c>
      <c r="B8" s="85" t="s">
        <v>61</v>
      </c>
      <c r="C8" s="21" t="s">
        <v>62</v>
      </c>
      <c r="D8" s="21">
        <v>1</v>
      </c>
      <c r="E8" s="47"/>
      <c r="F8" s="47">
        <v>18</v>
      </c>
      <c r="G8" s="47">
        <v>19</v>
      </c>
      <c r="H8" s="47">
        <v>18</v>
      </c>
      <c r="I8" s="47">
        <v>18.5</v>
      </c>
      <c r="J8" s="51">
        <f t="shared" si="0"/>
        <v>18.375</v>
      </c>
      <c r="K8" s="70">
        <f>(J8+J9)/2</f>
        <v>18.375</v>
      </c>
      <c r="L8" s="55" t="s">
        <v>12</v>
      </c>
    </row>
    <row r="9" spans="1:12" ht="15" customHeight="1">
      <c r="A9" s="63"/>
      <c r="B9" s="86"/>
      <c r="C9" s="25"/>
      <c r="D9" s="25">
        <v>2</v>
      </c>
      <c r="E9" s="48"/>
      <c r="F9" s="48">
        <v>18.5</v>
      </c>
      <c r="G9" s="48">
        <v>18.5</v>
      </c>
      <c r="H9" s="48">
        <v>18</v>
      </c>
      <c r="I9" s="48">
        <v>18.5</v>
      </c>
      <c r="J9" s="52">
        <f t="shared" si="0"/>
        <v>18.375</v>
      </c>
      <c r="K9" s="71"/>
      <c r="L9" s="56"/>
    </row>
    <row r="10" spans="1:12" ht="15" customHeight="1">
      <c r="A10" s="62">
        <v>4</v>
      </c>
      <c r="B10" s="85" t="s">
        <v>69</v>
      </c>
      <c r="C10" s="21" t="s">
        <v>54</v>
      </c>
      <c r="D10" s="21">
        <v>1</v>
      </c>
      <c r="E10" s="47">
        <v>18</v>
      </c>
      <c r="F10" s="47">
        <v>18</v>
      </c>
      <c r="G10" s="47">
        <v>18</v>
      </c>
      <c r="H10" s="47">
        <v>17.5</v>
      </c>
      <c r="I10" s="47">
        <v>18</v>
      </c>
      <c r="J10" s="51">
        <f>(E10+F10+G10+H10+I10)/5</f>
        <v>17.9</v>
      </c>
      <c r="K10" s="70">
        <f>(J10+J11)/2</f>
        <v>17.7</v>
      </c>
      <c r="L10" s="55" t="s">
        <v>13</v>
      </c>
    </row>
    <row r="11" spans="1:12" ht="15" customHeight="1">
      <c r="A11" s="63"/>
      <c r="B11" s="86"/>
      <c r="C11" s="25"/>
      <c r="D11" s="25">
        <v>2</v>
      </c>
      <c r="E11" s="48">
        <v>17.5</v>
      </c>
      <c r="F11" s="48">
        <v>17</v>
      </c>
      <c r="G11" s="48">
        <v>18</v>
      </c>
      <c r="H11" s="48">
        <v>17.5</v>
      </c>
      <c r="I11" s="48">
        <v>17.5</v>
      </c>
      <c r="J11" s="52">
        <f>(E11+F11+G11+H11+I11)/5</f>
        <v>17.5</v>
      </c>
      <c r="K11" s="71"/>
      <c r="L11" s="56"/>
    </row>
    <row r="12" spans="1:12" ht="15" customHeight="1">
      <c r="A12" s="62">
        <v>5</v>
      </c>
      <c r="B12" s="85" t="s">
        <v>63</v>
      </c>
      <c r="C12" s="21" t="s">
        <v>40</v>
      </c>
      <c r="D12" s="21">
        <v>1</v>
      </c>
      <c r="E12" s="47">
        <v>18</v>
      </c>
      <c r="F12" s="47">
        <v>17</v>
      </c>
      <c r="G12" s="47">
        <v>17.5</v>
      </c>
      <c r="H12" s="47"/>
      <c r="I12" s="47">
        <v>18</v>
      </c>
      <c r="J12" s="51">
        <f>(E12+F12+G12+H12+I12)/4</f>
        <v>17.625</v>
      </c>
      <c r="K12" s="70">
        <f>(J12+J13)/2</f>
        <v>17.6875</v>
      </c>
      <c r="L12" s="55" t="s">
        <v>13</v>
      </c>
    </row>
    <row r="13" spans="1:12" ht="15" customHeight="1">
      <c r="A13" s="63"/>
      <c r="B13" s="86"/>
      <c r="C13" s="25"/>
      <c r="D13" s="25">
        <v>2</v>
      </c>
      <c r="E13" s="48">
        <v>18</v>
      </c>
      <c r="F13" s="48">
        <v>17.5</v>
      </c>
      <c r="G13" s="48">
        <v>17.5</v>
      </c>
      <c r="H13" s="48"/>
      <c r="I13" s="48">
        <v>18</v>
      </c>
      <c r="J13" s="52">
        <f>(E13+F13+G13+H13+I13)/4</f>
        <v>17.75</v>
      </c>
      <c r="K13" s="71"/>
      <c r="L13" s="56"/>
    </row>
    <row r="14" spans="1:12" ht="15" customHeight="1">
      <c r="A14" s="62">
        <v>6</v>
      </c>
      <c r="B14" s="85" t="s">
        <v>64</v>
      </c>
      <c r="C14" s="21" t="s">
        <v>42</v>
      </c>
      <c r="D14" s="21">
        <v>1</v>
      </c>
      <c r="E14" s="47">
        <v>18</v>
      </c>
      <c r="F14" s="47">
        <v>17</v>
      </c>
      <c r="G14" s="47">
        <v>17</v>
      </c>
      <c r="H14" s="47">
        <v>17.5</v>
      </c>
      <c r="I14" s="47">
        <v>18</v>
      </c>
      <c r="J14" s="51">
        <f>(E14+F14+G14+H14+I14)/5</f>
        <v>17.5</v>
      </c>
      <c r="K14" s="70">
        <f>(J14+J15)/2</f>
        <v>17.6</v>
      </c>
      <c r="L14" s="55" t="s">
        <v>13</v>
      </c>
    </row>
    <row r="15" spans="1:12" ht="15" customHeight="1">
      <c r="A15" s="63"/>
      <c r="B15" s="86"/>
      <c r="C15" s="25"/>
      <c r="D15" s="25">
        <v>2</v>
      </c>
      <c r="E15" s="48">
        <v>17.5</v>
      </c>
      <c r="F15" s="48">
        <v>17.5</v>
      </c>
      <c r="G15" s="48">
        <v>17.5</v>
      </c>
      <c r="H15" s="48">
        <v>18</v>
      </c>
      <c r="I15" s="48">
        <v>18</v>
      </c>
      <c r="J15" s="52">
        <f>(E15+F15+G15+H15+I15)/5</f>
        <v>17.7</v>
      </c>
      <c r="K15" s="71"/>
      <c r="L15" s="56"/>
    </row>
    <row r="16" spans="1:12" s="3" customFormat="1" ht="15" customHeight="1">
      <c r="A16" s="62">
        <v>7</v>
      </c>
      <c r="B16" s="85" t="s">
        <v>67</v>
      </c>
      <c r="C16" s="21" t="s">
        <v>48</v>
      </c>
      <c r="D16" s="21">
        <v>1</v>
      </c>
      <c r="E16" s="47">
        <v>17.5</v>
      </c>
      <c r="F16" s="47">
        <v>17</v>
      </c>
      <c r="G16" s="47">
        <v>17.5</v>
      </c>
      <c r="H16" s="47">
        <v>18</v>
      </c>
      <c r="I16" s="47"/>
      <c r="J16" s="51">
        <f>(E16+F16+G16+H16+I16)/4</f>
        <v>17.5</v>
      </c>
      <c r="K16" s="70">
        <f>(J16+J17)/2</f>
        <v>17.5625</v>
      </c>
      <c r="L16" s="55" t="s">
        <v>14</v>
      </c>
    </row>
    <row r="17" spans="1:12" s="3" customFormat="1" ht="15" customHeight="1">
      <c r="A17" s="63"/>
      <c r="B17" s="86"/>
      <c r="C17" s="25"/>
      <c r="D17" s="25">
        <v>2</v>
      </c>
      <c r="E17" s="48">
        <v>17.5</v>
      </c>
      <c r="F17" s="48">
        <v>17.5</v>
      </c>
      <c r="G17" s="48">
        <v>18</v>
      </c>
      <c r="H17" s="48">
        <v>17.5</v>
      </c>
      <c r="I17" s="48"/>
      <c r="J17" s="52">
        <f>(E17+F17+G17+H17+I17)/4</f>
        <v>17.625</v>
      </c>
      <c r="K17" s="71"/>
      <c r="L17" s="56"/>
    </row>
    <row r="18" spans="1:12" s="3" customFormat="1" ht="15" customHeight="1">
      <c r="A18" s="62">
        <v>8</v>
      </c>
      <c r="B18" s="85" t="s">
        <v>110</v>
      </c>
      <c r="C18" s="21" t="s">
        <v>60</v>
      </c>
      <c r="D18" s="21">
        <v>1</v>
      </c>
      <c r="E18" s="47">
        <v>17.5</v>
      </c>
      <c r="F18" s="47">
        <v>18</v>
      </c>
      <c r="G18" s="47">
        <v>18</v>
      </c>
      <c r="H18" s="47">
        <v>17.5</v>
      </c>
      <c r="I18" s="47">
        <v>17</v>
      </c>
      <c r="J18" s="51">
        <f aca="true" t="shared" si="1" ref="J18:J25">(E18+F18+G18+H18+I18)/5</f>
        <v>17.6</v>
      </c>
      <c r="K18" s="70">
        <f>(J18+J19)/2</f>
        <v>17.5</v>
      </c>
      <c r="L18" s="55" t="s">
        <v>14</v>
      </c>
    </row>
    <row r="19" spans="1:12" s="3" customFormat="1" ht="15" customHeight="1">
      <c r="A19" s="63"/>
      <c r="B19" s="86"/>
      <c r="C19" s="25"/>
      <c r="D19" s="25">
        <v>2</v>
      </c>
      <c r="E19" s="48">
        <v>17.5</v>
      </c>
      <c r="F19" s="48">
        <v>17</v>
      </c>
      <c r="G19" s="48">
        <v>17.5</v>
      </c>
      <c r="H19" s="48">
        <v>17.5</v>
      </c>
      <c r="I19" s="48">
        <v>17.5</v>
      </c>
      <c r="J19" s="52">
        <f t="shared" si="1"/>
        <v>17.4</v>
      </c>
      <c r="K19" s="71"/>
      <c r="L19" s="56"/>
    </row>
    <row r="20" spans="1:12" s="3" customFormat="1" ht="15" customHeight="1">
      <c r="A20" s="62">
        <v>9</v>
      </c>
      <c r="B20" s="85" t="s">
        <v>66</v>
      </c>
      <c r="C20" s="21" t="s">
        <v>46</v>
      </c>
      <c r="D20" s="21">
        <v>1</v>
      </c>
      <c r="E20" s="47">
        <v>17</v>
      </c>
      <c r="F20" s="47">
        <v>16.5</v>
      </c>
      <c r="G20" s="47">
        <v>17.5</v>
      </c>
      <c r="H20" s="47">
        <v>17.5</v>
      </c>
      <c r="I20" s="47">
        <v>18</v>
      </c>
      <c r="J20" s="51">
        <f t="shared" si="1"/>
        <v>17.3</v>
      </c>
      <c r="K20" s="70">
        <f>(J20+J21)/2</f>
        <v>17.15</v>
      </c>
      <c r="L20" s="55" t="s">
        <v>14</v>
      </c>
    </row>
    <row r="21" spans="1:12" s="3" customFormat="1" ht="15" customHeight="1">
      <c r="A21" s="63"/>
      <c r="B21" s="86"/>
      <c r="C21" s="25"/>
      <c r="D21" s="25">
        <v>2</v>
      </c>
      <c r="E21" s="48">
        <v>17</v>
      </c>
      <c r="F21" s="48">
        <v>16</v>
      </c>
      <c r="G21" s="48">
        <v>17</v>
      </c>
      <c r="H21" s="48">
        <v>17.5</v>
      </c>
      <c r="I21" s="48">
        <v>17.5</v>
      </c>
      <c r="J21" s="52">
        <f t="shared" si="1"/>
        <v>17</v>
      </c>
      <c r="K21" s="71"/>
      <c r="L21" s="56"/>
    </row>
    <row r="22" spans="1:12" s="3" customFormat="1" ht="15" customHeight="1">
      <c r="A22" s="62">
        <v>10</v>
      </c>
      <c r="B22" s="85" t="s">
        <v>68</v>
      </c>
      <c r="C22" s="21" t="s">
        <v>50</v>
      </c>
      <c r="D22" s="21">
        <v>1</v>
      </c>
      <c r="E22" s="47">
        <v>17</v>
      </c>
      <c r="F22" s="47">
        <v>16</v>
      </c>
      <c r="G22" s="47">
        <v>17.5</v>
      </c>
      <c r="H22" s="47">
        <v>17</v>
      </c>
      <c r="I22" s="47">
        <v>17.5</v>
      </c>
      <c r="J22" s="51">
        <f t="shared" si="1"/>
        <v>17</v>
      </c>
      <c r="K22" s="70">
        <f>(J22+J23)/2</f>
        <v>17.05</v>
      </c>
      <c r="L22" s="55" t="s">
        <v>14</v>
      </c>
    </row>
    <row r="23" spans="1:12" s="3" customFormat="1" ht="15" customHeight="1">
      <c r="A23" s="63"/>
      <c r="B23" s="86"/>
      <c r="C23" s="25"/>
      <c r="D23" s="25">
        <v>2</v>
      </c>
      <c r="E23" s="48">
        <v>17</v>
      </c>
      <c r="F23" s="48">
        <v>16.5</v>
      </c>
      <c r="G23" s="48">
        <v>18</v>
      </c>
      <c r="H23" s="48">
        <v>17</v>
      </c>
      <c r="I23" s="48">
        <v>17</v>
      </c>
      <c r="J23" s="52">
        <f t="shared" si="1"/>
        <v>17.1</v>
      </c>
      <c r="K23" s="71"/>
      <c r="L23" s="56"/>
    </row>
    <row r="24" spans="1:12" s="3" customFormat="1" ht="15" customHeight="1">
      <c r="A24" s="72">
        <v>11</v>
      </c>
      <c r="B24" s="85" t="s">
        <v>70</v>
      </c>
      <c r="C24" s="21" t="s">
        <v>56</v>
      </c>
      <c r="D24" s="21">
        <v>1</v>
      </c>
      <c r="E24" s="47">
        <v>17</v>
      </c>
      <c r="F24" s="47">
        <v>16</v>
      </c>
      <c r="G24" s="47">
        <v>17</v>
      </c>
      <c r="H24" s="47">
        <v>17.5</v>
      </c>
      <c r="I24" s="47">
        <v>17</v>
      </c>
      <c r="J24" s="51">
        <f t="shared" si="1"/>
        <v>16.9</v>
      </c>
      <c r="K24" s="70">
        <f>(J24+J25)/2</f>
        <v>16.9</v>
      </c>
      <c r="L24" s="55" t="s">
        <v>14</v>
      </c>
    </row>
    <row r="25" spans="1:12" s="3" customFormat="1" ht="15" customHeight="1">
      <c r="A25" s="72"/>
      <c r="B25" s="86"/>
      <c r="C25" s="25"/>
      <c r="D25" s="25">
        <v>2</v>
      </c>
      <c r="E25" s="48">
        <v>17</v>
      </c>
      <c r="F25" s="48">
        <v>16</v>
      </c>
      <c r="G25" s="48">
        <v>17</v>
      </c>
      <c r="H25" s="48">
        <v>17.5</v>
      </c>
      <c r="I25" s="48">
        <v>17</v>
      </c>
      <c r="J25" s="52">
        <f t="shared" si="1"/>
        <v>16.9</v>
      </c>
      <c r="K25" s="71"/>
      <c r="L25" s="56"/>
    </row>
    <row r="26" ht="5.25" customHeight="1"/>
    <row r="27" spans="1:12" ht="16.5">
      <c r="A27" s="57" t="s">
        <v>25</v>
      </c>
      <c r="B27" s="57"/>
      <c r="C27" s="57" t="s">
        <v>26</v>
      </c>
      <c r="D27" s="57"/>
      <c r="E27" s="57"/>
      <c r="F27" s="57" t="s">
        <v>123</v>
      </c>
      <c r="G27" s="57"/>
      <c r="H27" s="57"/>
      <c r="I27" s="57"/>
      <c r="J27" s="57" t="s">
        <v>122</v>
      </c>
      <c r="K27" s="57"/>
      <c r="L27" s="57"/>
    </row>
    <row r="28" spans="1:12" ht="16.5">
      <c r="A28" s="14"/>
      <c r="B28" s="14"/>
      <c r="C28" s="15" t="s">
        <v>117</v>
      </c>
      <c r="D28" s="67" t="s">
        <v>27</v>
      </c>
      <c r="E28" s="67"/>
      <c r="F28" s="54" t="s">
        <v>124</v>
      </c>
      <c r="G28" s="54"/>
      <c r="H28" s="54"/>
      <c r="I28" s="16" t="s">
        <v>125</v>
      </c>
      <c r="J28" s="16"/>
      <c r="K28" s="17"/>
      <c r="L28" s="17"/>
    </row>
    <row r="29" spans="1:12" ht="16.5">
      <c r="A29" s="14"/>
      <c r="B29" s="14"/>
      <c r="C29" s="15" t="s">
        <v>118</v>
      </c>
      <c r="D29" s="67" t="s">
        <v>27</v>
      </c>
      <c r="E29" s="67"/>
      <c r="F29" s="54" t="s">
        <v>126</v>
      </c>
      <c r="G29" s="54"/>
      <c r="H29" s="54"/>
      <c r="I29" s="16" t="s">
        <v>127</v>
      </c>
      <c r="J29" s="16"/>
      <c r="K29" s="53"/>
      <c r="L29" s="17"/>
    </row>
    <row r="30" spans="1:12" ht="16.5">
      <c r="A30" s="14"/>
      <c r="B30" s="14"/>
      <c r="C30" s="15" t="s">
        <v>119</v>
      </c>
      <c r="D30" s="67" t="s">
        <v>27</v>
      </c>
      <c r="E30" s="67"/>
      <c r="F30" s="54" t="s">
        <v>128</v>
      </c>
      <c r="G30" s="54"/>
      <c r="H30" s="54"/>
      <c r="I30" s="16" t="s">
        <v>127</v>
      </c>
      <c r="J30" s="16"/>
      <c r="K30" s="17"/>
      <c r="L30" s="17"/>
    </row>
    <row r="31" spans="1:12" ht="16.5">
      <c r="A31" s="14"/>
      <c r="B31" s="14"/>
      <c r="C31" s="15" t="s">
        <v>120</v>
      </c>
      <c r="D31" s="67" t="s">
        <v>27</v>
      </c>
      <c r="E31" s="67"/>
      <c r="F31" s="54" t="s">
        <v>129</v>
      </c>
      <c r="G31" s="54"/>
      <c r="H31" s="54"/>
      <c r="I31" s="16" t="s">
        <v>130</v>
      </c>
      <c r="J31" s="16"/>
      <c r="K31" s="17"/>
      <c r="L31" s="17"/>
    </row>
    <row r="32" spans="1:12" ht="16.5">
      <c r="A32" s="57" t="s">
        <v>24</v>
      </c>
      <c r="B32" s="57"/>
      <c r="C32" s="15" t="s">
        <v>121</v>
      </c>
      <c r="D32" s="67" t="s">
        <v>27</v>
      </c>
      <c r="E32" s="67"/>
      <c r="F32" s="67" t="s">
        <v>131</v>
      </c>
      <c r="G32" s="67"/>
      <c r="H32" s="67"/>
      <c r="I32" s="66" t="s">
        <v>132</v>
      </c>
      <c r="J32" s="66"/>
      <c r="K32" s="18" t="s">
        <v>11</v>
      </c>
      <c r="L32" s="18"/>
    </row>
    <row r="33" spans="1:12" ht="16.5">
      <c r="A33" s="14"/>
      <c r="B33" s="14"/>
      <c r="C33" s="15"/>
      <c r="D33" s="15"/>
      <c r="E33" s="15"/>
      <c r="F33" s="67"/>
      <c r="G33" s="67"/>
      <c r="H33" s="67"/>
      <c r="I33" s="67"/>
      <c r="J33" s="67"/>
      <c r="K33" s="17"/>
      <c r="L33" s="17"/>
    </row>
  </sheetData>
  <sheetProtection/>
  <mergeCells count="60">
    <mergeCell ref="A32:B32"/>
    <mergeCell ref="A27:B27"/>
    <mergeCell ref="D29:E29"/>
    <mergeCell ref="D30:E30"/>
    <mergeCell ref="D31:E31"/>
    <mergeCell ref="D32:E32"/>
    <mergeCell ref="A20:A21"/>
    <mergeCell ref="K20:K21"/>
    <mergeCell ref="A22:A23"/>
    <mergeCell ref="K22:K23"/>
    <mergeCell ref="A24:A25"/>
    <mergeCell ref="K24:K25"/>
    <mergeCell ref="B20:B21"/>
    <mergeCell ref="B22:B23"/>
    <mergeCell ref="B24:B25"/>
    <mergeCell ref="A14:A15"/>
    <mergeCell ref="K14:K15"/>
    <mergeCell ref="A16:A17"/>
    <mergeCell ref="K16:K17"/>
    <mergeCell ref="A18:A19"/>
    <mergeCell ref="K18:K19"/>
    <mergeCell ref="B14:B15"/>
    <mergeCell ref="B16:B17"/>
    <mergeCell ref="B18:B19"/>
    <mergeCell ref="A8:A9"/>
    <mergeCell ref="K8:K9"/>
    <mergeCell ref="A10:A11"/>
    <mergeCell ref="K10:K11"/>
    <mergeCell ref="A12:A13"/>
    <mergeCell ref="K12:K13"/>
    <mergeCell ref="B8:B9"/>
    <mergeCell ref="B10:B11"/>
    <mergeCell ref="B12:B13"/>
    <mergeCell ref="A1:C1"/>
    <mergeCell ref="A2:L2"/>
    <mergeCell ref="A4:A5"/>
    <mergeCell ref="K4:K5"/>
    <mergeCell ref="L4:L5"/>
    <mergeCell ref="A6:A7"/>
    <mergeCell ref="K6:K7"/>
    <mergeCell ref="B4:B5"/>
    <mergeCell ref="B6:B7"/>
    <mergeCell ref="D28:E28"/>
    <mergeCell ref="C27:E27"/>
    <mergeCell ref="J27:L27"/>
    <mergeCell ref="F27:I27"/>
    <mergeCell ref="L6:L7"/>
    <mergeCell ref="L8:L9"/>
    <mergeCell ref="L10:L11"/>
    <mergeCell ref="L12:L13"/>
    <mergeCell ref="L14:L15"/>
    <mergeCell ref="L16:L17"/>
    <mergeCell ref="I32:J32"/>
    <mergeCell ref="F33:H33"/>
    <mergeCell ref="I33:J33"/>
    <mergeCell ref="L18:L19"/>
    <mergeCell ref="L20:L21"/>
    <mergeCell ref="L22:L23"/>
    <mergeCell ref="L24:L25"/>
    <mergeCell ref="F32:H32"/>
  </mergeCells>
  <printOptions/>
  <pageMargins left="0.7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4">
      <selection activeCell="L20" sqref="L20:L21"/>
    </sheetView>
  </sheetViews>
  <sheetFormatPr defaultColWidth="9.140625" defaultRowHeight="15"/>
  <cols>
    <col min="1" max="1" width="5.8515625" style="12" customWidth="1"/>
    <col min="2" max="2" width="25.00390625" style="12" customWidth="1"/>
    <col min="3" max="3" width="24.57421875" style="12" customWidth="1"/>
    <col min="4" max="4" width="6.00390625" style="13" customWidth="1"/>
    <col min="5" max="9" width="6.57421875" style="2" customWidth="1"/>
    <col min="10" max="10" width="8.421875" style="2" customWidth="1"/>
    <col min="11" max="11" width="9.7109375" style="2" customWidth="1"/>
    <col min="12" max="12" width="15.421875" style="2" customWidth="1"/>
    <col min="13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12" ht="48.75" customHeight="1">
      <c r="A2" s="60" t="s">
        <v>97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33">
      <c r="A3" s="4" t="s">
        <v>0</v>
      </c>
      <c r="B3" s="4" t="s">
        <v>1</v>
      </c>
      <c r="C3" s="4" t="s">
        <v>2</v>
      </c>
      <c r="D3" s="4" t="s">
        <v>98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116</v>
      </c>
      <c r="K3" s="5" t="s">
        <v>22</v>
      </c>
      <c r="L3" s="5" t="s">
        <v>9</v>
      </c>
      <c r="M3" s="5" t="s">
        <v>133</v>
      </c>
    </row>
    <row r="4" spans="1:13" ht="15" customHeight="1">
      <c r="A4" s="62">
        <v>1</v>
      </c>
      <c r="B4" s="85" t="s">
        <v>41</v>
      </c>
      <c r="C4" s="21" t="s">
        <v>42</v>
      </c>
      <c r="D4" s="21">
        <v>1</v>
      </c>
      <c r="E4" s="49">
        <v>18.75</v>
      </c>
      <c r="F4" s="49">
        <v>19</v>
      </c>
      <c r="G4" s="49">
        <v>18.75</v>
      </c>
      <c r="H4" s="49">
        <v>19</v>
      </c>
      <c r="I4" s="49">
        <v>18.75</v>
      </c>
      <c r="J4" s="41">
        <f>(E4+F4+G4+H4+I4)/5</f>
        <v>18.85</v>
      </c>
      <c r="K4" s="64">
        <f>(J4+J5)/2</f>
        <v>18.5</v>
      </c>
      <c r="L4" s="55" t="s">
        <v>12</v>
      </c>
      <c r="M4" s="79"/>
    </row>
    <row r="5" spans="1:13" ht="15" customHeight="1">
      <c r="A5" s="63"/>
      <c r="B5" s="86"/>
      <c r="C5" s="25"/>
      <c r="D5" s="25">
        <v>2</v>
      </c>
      <c r="E5" s="50">
        <v>18.25</v>
      </c>
      <c r="F5" s="50">
        <v>18.5</v>
      </c>
      <c r="G5" s="50">
        <v>18</v>
      </c>
      <c r="H5" s="50">
        <v>18</v>
      </c>
      <c r="I5" s="50">
        <v>18</v>
      </c>
      <c r="J5" s="42">
        <f>(E5+F5+G5+H5+I5)/5</f>
        <v>18.15</v>
      </c>
      <c r="K5" s="65"/>
      <c r="L5" s="56"/>
      <c r="M5" s="80"/>
    </row>
    <row r="6" spans="1:13" ht="15" customHeight="1">
      <c r="A6" s="62">
        <v>2</v>
      </c>
      <c r="B6" s="85" t="s">
        <v>51</v>
      </c>
      <c r="C6" s="21" t="s">
        <v>52</v>
      </c>
      <c r="D6" s="21">
        <v>1</v>
      </c>
      <c r="E6" s="49">
        <v>18.25</v>
      </c>
      <c r="F6" s="49">
        <v>18.25</v>
      </c>
      <c r="G6" s="49">
        <v>18.5</v>
      </c>
      <c r="H6" s="49"/>
      <c r="I6" s="49">
        <v>18.5</v>
      </c>
      <c r="J6" s="41">
        <f aca="true" t="shared" si="0" ref="J6:J11">(E6+F6+G6+H6+I6)/4</f>
        <v>18.375</v>
      </c>
      <c r="K6" s="64">
        <f>(J6+J7)/2</f>
        <v>18.25</v>
      </c>
      <c r="L6" s="55" t="s">
        <v>12</v>
      </c>
      <c r="M6" s="79"/>
    </row>
    <row r="7" spans="1:13" ht="15" customHeight="1">
      <c r="A7" s="63"/>
      <c r="B7" s="86"/>
      <c r="C7" s="25"/>
      <c r="D7" s="25">
        <v>2</v>
      </c>
      <c r="E7" s="50">
        <v>18.25</v>
      </c>
      <c r="F7" s="50">
        <v>18</v>
      </c>
      <c r="G7" s="50">
        <v>18.25</v>
      </c>
      <c r="H7" s="50"/>
      <c r="I7" s="50">
        <v>18</v>
      </c>
      <c r="J7" s="42">
        <f t="shared" si="0"/>
        <v>18.125</v>
      </c>
      <c r="K7" s="65"/>
      <c r="L7" s="56"/>
      <c r="M7" s="80"/>
    </row>
    <row r="8" spans="1:13" ht="15" customHeight="1">
      <c r="A8" s="62">
        <v>3</v>
      </c>
      <c r="B8" s="85" t="s">
        <v>37</v>
      </c>
      <c r="C8" s="21" t="s">
        <v>59</v>
      </c>
      <c r="D8" s="21">
        <v>1</v>
      </c>
      <c r="E8" s="49">
        <v>17.75</v>
      </c>
      <c r="F8" s="49"/>
      <c r="G8" s="49">
        <v>17.5</v>
      </c>
      <c r="H8" s="49">
        <v>17.75</v>
      </c>
      <c r="I8" s="49">
        <v>17.75</v>
      </c>
      <c r="J8" s="41">
        <f>(E8+F8+G8+H8+I8)/4</f>
        <v>17.6875</v>
      </c>
      <c r="K8" s="64">
        <f>(J8+J9)/2</f>
        <v>18.1875</v>
      </c>
      <c r="L8" s="55" t="s">
        <v>12</v>
      </c>
      <c r="M8" s="81">
        <v>1976</v>
      </c>
    </row>
    <row r="9" spans="1:13" ht="15" customHeight="1">
      <c r="A9" s="63"/>
      <c r="B9" s="86"/>
      <c r="C9" s="25"/>
      <c r="D9" s="25">
        <v>2</v>
      </c>
      <c r="E9" s="50">
        <v>18.75</v>
      </c>
      <c r="F9" s="50"/>
      <c r="G9" s="50">
        <v>19</v>
      </c>
      <c r="H9" s="50">
        <v>18.5</v>
      </c>
      <c r="I9" s="50">
        <v>18.5</v>
      </c>
      <c r="J9" s="42">
        <f>(E9+F9+G9+H9+I9)/4</f>
        <v>18.6875</v>
      </c>
      <c r="K9" s="65"/>
      <c r="L9" s="56"/>
      <c r="M9" s="82"/>
    </row>
    <row r="10" spans="1:13" ht="15" customHeight="1">
      <c r="A10" s="62">
        <v>4</v>
      </c>
      <c r="B10" s="85" t="s">
        <v>35</v>
      </c>
      <c r="C10" s="21" t="s">
        <v>36</v>
      </c>
      <c r="D10" s="21">
        <v>1</v>
      </c>
      <c r="E10" s="49">
        <v>18.5</v>
      </c>
      <c r="F10" s="49">
        <v>18.75</v>
      </c>
      <c r="G10" s="49"/>
      <c r="H10" s="49">
        <v>18.5</v>
      </c>
      <c r="I10" s="49">
        <v>18.5</v>
      </c>
      <c r="J10" s="41">
        <f t="shared" si="0"/>
        <v>18.5625</v>
      </c>
      <c r="K10" s="64">
        <f>(J10+J11)/2</f>
        <v>18.1875</v>
      </c>
      <c r="L10" s="55" t="s">
        <v>13</v>
      </c>
      <c r="M10" s="81">
        <v>1982</v>
      </c>
    </row>
    <row r="11" spans="1:13" ht="15" customHeight="1">
      <c r="A11" s="63"/>
      <c r="B11" s="86"/>
      <c r="C11" s="25"/>
      <c r="D11" s="25">
        <v>2</v>
      </c>
      <c r="E11" s="50">
        <v>18</v>
      </c>
      <c r="F11" s="50">
        <v>18</v>
      </c>
      <c r="G11" s="50"/>
      <c r="H11" s="50">
        <v>17.5</v>
      </c>
      <c r="I11" s="50">
        <v>17.75</v>
      </c>
      <c r="J11" s="42">
        <f t="shared" si="0"/>
        <v>17.8125</v>
      </c>
      <c r="K11" s="65"/>
      <c r="L11" s="56"/>
      <c r="M11" s="82"/>
    </row>
    <row r="12" spans="1:13" ht="15" customHeight="1">
      <c r="A12" s="62">
        <v>5</v>
      </c>
      <c r="B12" s="85" t="s">
        <v>39</v>
      </c>
      <c r="C12" s="21" t="s">
        <v>40</v>
      </c>
      <c r="D12" s="21">
        <v>1</v>
      </c>
      <c r="E12" s="49">
        <v>18.5</v>
      </c>
      <c r="F12" s="49">
        <v>18.5</v>
      </c>
      <c r="G12" s="49">
        <v>18.25</v>
      </c>
      <c r="H12" s="49">
        <v>18.5</v>
      </c>
      <c r="I12" s="49">
        <v>18.25</v>
      </c>
      <c r="J12" s="41">
        <f>(E12+F12+G12+H12+I12)/5</f>
        <v>18.4</v>
      </c>
      <c r="K12" s="64">
        <f>(J12+J13)/2</f>
        <v>18.15</v>
      </c>
      <c r="L12" s="55" t="s">
        <v>13</v>
      </c>
      <c r="M12" s="81"/>
    </row>
    <row r="13" spans="1:13" ht="15" customHeight="1">
      <c r="A13" s="63"/>
      <c r="B13" s="86"/>
      <c r="C13" s="25"/>
      <c r="D13" s="25">
        <v>2</v>
      </c>
      <c r="E13" s="50">
        <v>17.75</v>
      </c>
      <c r="F13" s="50">
        <v>18.25</v>
      </c>
      <c r="G13" s="50">
        <v>17.75</v>
      </c>
      <c r="H13" s="50">
        <v>17.75</v>
      </c>
      <c r="I13" s="50">
        <v>18</v>
      </c>
      <c r="J13" s="42">
        <f>(E13+F13+G13+H13+I13)/5</f>
        <v>17.9</v>
      </c>
      <c r="K13" s="65"/>
      <c r="L13" s="56"/>
      <c r="M13" s="82"/>
    </row>
    <row r="14" spans="1:13" ht="15" customHeight="1">
      <c r="A14" s="62">
        <v>6</v>
      </c>
      <c r="B14" s="85" t="s">
        <v>47</v>
      </c>
      <c r="C14" s="21" t="s">
        <v>48</v>
      </c>
      <c r="D14" s="21">
        <v>1</v>
      </c>
      <c r="E14" s="49"/>
      <c r="F14" s="49">
        <v>18.75</v>
      </c>
      <c r="G14" s="49">
        <v>18.5</v>
      </c>
      <c r="H14" s="49">
        <v>18.5</v>
      </c>
      <c r="I14" s="49">
        <v>18.5</v>
      </c>
      <c r="J14" s="41">
        <f>(E14+F14+G14+H14+I14)/4</f>
        <v>18.5625</v>
      </c>
      <c r="K14" s="64">
        <f>(J14+J15)/2</f>
        <v>18</v>
      </c>
      <c r="L14" s="55" t="s">
        <v>13</v>
      </c>
      <c r="M14" s="81"/>
    </row>
    <row r="15" spans="1:13" ht="15" customHeight="1">
      <c r="A15" s="63"/>
      <c r="B15" s="86"/>
      <c r="C15" s="25"/>
      <c r="D15" s="25">
        <v>2</v>
      </c>
      <c r="E15" s="50"/>
      <c r="F15" s="50">
        <v>17.5</v>
      </c>
      <c r="G15" s="50">
        <v>17</v>
      </c>
      <c r="H15" s="50">
        <v>17.75</v>
      </c>
      <c r="I15" s="50">
        <v>17.5</v>
      </c>
      <c r="J15" s="42">
        <f>(E15+F15+G15+H15+I15)/4</f>
        <v>17.4375</v>
      </c>
      <c r="K15" s="65"/>
      <c r="L15" s="56"/>
      <c r="M15" s="82"/>
    </row>
    <row r="16" spans="1:13" s="3" customFormat="1" ht="15" customHeight="1">
      <c r="A16" s="62">
        <v>7</v>
      </c>
      <c r="B16" s="85" t="s">
        <v>49</v>
      </c>
      <c r="C16" s="21" t="s">
        <v>50</v>
      </c>
      <c r="D16" s="21">
        <v>1</v>
      </c>
      <c r="E16" s="49">
        <v>17.5</v>
      </c>
      <c r="F16" s="49">
        <v>17.25</v>
      </c>
      <c r="G16" s="49">
        <v>17.25</v>
      </c>
      <c r="H16" s="49">
        <v>17.5</v>
      </c>
      <c r="I16" s="49">
        <v>17.75</v>
      </c>
      <c r="J16" s="41">
        <f>(E16+F16+G16+H16+I16)/5</f>
        <v>17.45</v>
      </c>
      <c r="K16" s="64">
        <f>(J16+J17)/2</f>
        <v>17.799999999999997</v>
      </c>
      <c r="L16" s="55" t="s">
        <v>14</v>
      </c>
      <c r="M16" s="81"/>
    </row>
    <row r="17" spans="1:13" s="3" customFormat="1" ht="15" customHeight="1">
      <c r="A17" s="63"/>
      <c r="B17" s="86"/>
      <c r="C17" s="25"/>
      <c r="D17" s="25">
        <v>2</v>
      </c>
      <c r="E17" s="50">
        <v>18</v>
      </c>
      <c r="F17" s="50">
        <v>18.25</v>
      </c>
      <c r="G17" s="50">
        <v>18.25</v>
      </c>
      <c r="H17" s="50">
        <v>18.25</v>
      </c>
      <c r="I17" s="50">
        <v>18</v>
      </c>
      <c r="J17" s="42">
        <f>(E17+F17+G17+H17+I17)/5</f>
        <v>18.15</v>
      </c>
      <c r="K17" s="65"/>
      <c r="L17" s="56"/>
      <c r="M17" s="82"/>
    </row>
    <row r="18" spans="1:13" s="3" customFormat="1" ht="15" customHeight="1">
      <c r="A18" s="62">
        <v>8</v>
      </c>
      <c r="B18" s="85" t="s">
        <v>57</v>
      </c>
      <c r="C18" s="21" t="s">
        <v>58</v>
      </c>
      <c r="D18" s="21">
        <v>1</v>
      </c>
      <c r="E18" s="49">
        <v>17.5</v>
      </c>
      <c r="F18" s="49">
        <v>17</v>
      </c>
      <c r="G18" s="49">
        <v>18</v>
      </c>
      <c r="H18" s="49">
        <v>17.75</v>
      </c>
      <c r="I18" s="49">
        <v>17.75</v>
      </c>
      <c r="J18" s="41">
        <f>(E18+F18+G18+H18+I18)/5</f>
        <v>17.6</v>
      </c>
      <c r="K18" s="64">
        <f>(J18+J19)/2</f>
        <v>17.55</v>
      </c>
      <c r="L18" s="55" t="s">
        <v>14</v>
      </c>
      <c r="M18" s="81"/>
    </row>
    <row r="19" spans="1:13" s="3" customFormat="1" ht="15" customHeight="1">
      <c r="A19" s="63"/>
      <c r="B19" s="86"/>
      <c r="C19" s="25"/>
      <c r="D19" s="25">
        <v>2</v>
      </c>
      <c r="E19" s="50">
        <v>17.75</v>
      </c>
      <c r="F19" s="50">
        <v>17.5</v>
      </c>
      <c r="G19" s="50">
        <v>17.25</v>
      </c>
      <c r="H19" s="50">
        <v>17.5</v>
      </c>
      <c r="I19" s="50">
        <v>17.5</v>
      </c>
      <c r="J19" s="42">
        <f>(E19+F19+G19+H19+I19)/5</f>
        <v>17.5</v>
      </c>
      <c r="K19" s="65"/>
      <c r="L19" s="56"/>
      <c r="M19" s="82"/>
    </row>
    <row r="20" spans="1:13" s="3" customFormat="1" ht="15" customHeight="1">
      <c r="A20" s="62">
        <v>9</v>
      </c>
      <c r="B20" s="85" t="s">
        <v>43</v>
      </c>
      <c r="C20" s="21" t="s">
        <v>44</v>
      </c>
      <c r="D20" s="21">
        <v>1</v>
      </c>
      <c r="E20" s="49">
        <v>17.5</v>
      </c>
      <c r="F20" s="49">
        <v>17</v>
      </c>
      <c r="G20" s="49">
        <v>18</v>
      </c>
      <c r="H20" s="49">
        <v>17.25</v>
      </c>
      <c r="I20" s="49"/>
      <c r="J20" s="41">
        <f>(E20+F20+G20+H20+I20)/4</f>
        <v>17.4375</v>
      </c>
      <c r="K20" s="64">
        <f>(J20+J21)/2</f>
        <v>17.4375</v>
      </c>
      <c r="L20" s="55" t="s">
        <v>14</v>
      </c>
      <c r="M20" s="81"/>
    </row>
    <row r="21" spans="1:13" s="3" customFormat="1" ht="15" customHeight="1">
      <c r="A21" s="63"/>
      <c r="B21" s="86"/>
      <c r="C21" s="25"/>
      <c r="D21" s="25">
        <v>2</v>
      </c>
      <c r="E21" s="50">
        <v>17.25</v>
      </c>
      <c r="F21" s="50">
        <v>17.5</v>
      </c>
      <c r="G21" s="50">
        <v>17.5</v>
      </c>
      <c r="H21" s="50">
        <v>17.5</v>
      </c>
      <c r="I21" s="50"/>
      <c r="J21" s="42">
        <f>(E21+F21+G21+H21+I21)/4</f>
        <v>17.4375</v>
      </c>
      <c r="K21" s="65"/>
      <c r="L21" s="56"/>
      <c r="M21" s="82"/>
    </row>
    <row r="22" spans="1:13" s="3" customFormat="1" ht="15" customHeight="1">
      <c r="A22" s="62">
        <v>10</v>
      </c>
      <c r="B22" s="85" t="s">
        <v>45</v>
      </c>
      <c r="C22" s="21" t="s">
        <v>46</v>
      </c>
      <c r="D22" s="21">
        <v>1</v>
      </c>
      <c r="E22" s="49">
        <v>17.5</v>
      </c>
      <c r="F22" s="49">
        <v>17.25</v>
      </c>
      <c r="G22" s="49">
        <v>18</v>
      </c>
      <c r="H22" s="49">
        <v>17.5</v>
      </c>
      <c r="I22" s="49">
        <v>17.75</v>
      </c>
      <c r="J22" s="41">
        <f aca="true" t="shared" si="1" ref="J22:J27">(E22+F22+G22+H22+I22)/5</f>
        <v>17.6</v>
      </c>
      <c r="K22" s="64">
        <f>(J22+J23)/2</f>
        <v>17.4</v>
      </c>
      <c r="L22" s="55" t="s">
        <v>14</v>
      </c>
      <c r="M22" s="81"/>
    </row>
    <row r="23" spans="1:13" s="3" customFormat="1" ht="15" customHeight="1">
      <c r="A23" s="63"/>
      <c r="B23" s="86"/>
      <c r="C23" s="25"/>
      <c r="D23" s="25">
        <v>2</v>
      </c>
      <c r="E23" s="50">
        <v>17.25</v>
      </c>
      <c r="F23" s="50">
        <v>17</v>
      </c>
      <c r="G23" s="50">
        <v>17.25</v>
      </c>
      <c r="H23" s="50">
        <v>17.25</v>
      </c>
      <c r="I23" s="50">
        <v>17.25</v>
      </c>
      <c r="J23" s="42">
        <f t="shared" si="1"/>
        <v>17.2</v>
      </c>
      <c r="K23" s="65"/>
      <c r="L23" s="56"/>
      <c r="M23" s="82"/>
    </row>
    <row r="24" spans="1:13" s="3" customFormat="1" ht="15" customHeight="1">
      <c r="A24" s="62">
        <v>11</v>
      </c>
      <c r="B24" s="85" t="s">
        <v>53</v>
      </c>
      <c r="C24" s="21" t="s">
        <v>54</v>
      </c>
      <c r="D24" s="21">
        <v>1</v>
      </c>
      <c r="E24" s="49">
        <v>17.25</v>
      </c>
      <c r="F24" s="49">
        <v>17.5</v>
      </c>
      <c r="G24" s="49">
        <v>18</v>
      </c>
      <c r="H24" s="49">
        <v>17.25</v>
      </c>
      <c r="I24" s="49">
        <v>17.5</v>
      </c>
      <c r="J24" s="41">
        <f t="shared" si="1"/>
        <v>17.5</v>
      </c>
      <c r="K24" s="64">
        <f>(J24+J25)/2</f>
        <v>17.4</v>
      </c>
      <c r="L24" s="55" t="s">
        <v>14</v>
      </c>
      <c r="M24" s="81"/>
    </row>
    <row r="25" spans="1:13" s="3" customFormat="1" ht="15" customHeight="1">
      <c r="A25" s="63"/>
      <c r="B25" s="86"/>
      <c r="C25" s="25"/>
      <c r="D25" s="25">
        <v>2</v>
      </c>
      <c r="E25" s="50">
        <v>17.25</v>
      </c>
      <c r="F25" s="50">
        <v>17</v>
      </c>
      <c r="G25" s="50">
        <v>18</v>
      </c>
      <c r="H25" s="50">
        <v>17</v>
      </c>
      <c r="I25" s="50">
        <v>17.25</v>
      </c>
      <c r="J25" s="42">
        <f t="shared" si="1"/>
        <v>17.3</v>
      </c>
      <c r="K25" s="65"/>
      <c r="L25" s="56"/>
      <c r="M25" s="82"/>
    </row>
    <row r="26" spans="1:13" s="3" customFormat="1" ht="15" customHeight="1">
      <c r="A26" s="62">
        <v>12</v>
      </c>
      <c r="B26" s="85" t="s">
        <v>55</v>
      </c>
      <c r="C26" s="21" t="s">
        <v>56</v>
      </c>
      <c r="D26" s="21">
        <v>1</v>
      </c>
      <c r="E26" s="49">
        <v>17.5</v>
      </c>
      <c r="F26" s="49">
        <v>17</v>
      </c>
      <c r="G26" s="49">
        <v>17.5</v>
      </c>
      <c r="H26" s="49">
        <v>17.25</v>
      </c>
      <c r="I26" s="49">
        <v>17.5</v>
      </c>
      <c r="J26" s="41">
        <f t="shared" si="1"/>
        <v>17.35</v>
      </c>
      <c r="K26" s="64">
        <f>(J26+J27)/2</f>
        <v>17.275</v>
      </c>
      <c r="L26" s="55" t="s">
        <v>14</v>
      </c>
      <c r="M26" s="81"/>
    </row>
    <row r="27" spans="1:13" s="3" customFormat="1" ht="15" customHeight="1">
      <c r="A27" s="63"/>
      <c r="B27" s="86"/>
      <c r="C27" s="25"/>
      <c r="D27" s="25">
        <v>2</v>
      </c>
      <c r="E27" s="50">
        <v>17.25</v>
      </c>
      <c r="F27" s="50">
        <v>17</v>
      </c>
      <c r="G27" s="50">
        <v>17.5</v>
      </c>
      <c r="H27" s="50">
        <v>17</v>
      </c>
      <c r="I27" s="50">
        <v>17.25</v>
      </c>
      <c r="J27" s="42">
        <f t="shared" si="1"/>
        <v>17.2</v>
      </c>
      <c r="K27" s="65"/>
      <c r="L27" s="56"/>
      <c r="M27" s="82"/>
    </row>
    <row r="28" ht="5.25" customHeight="1"/>
    <row r="29" spans="1:12" ht="16.5">
      <c r="A29" s="57" t="s">
        <v>25</v>
      </c>
      <c r="B29" s="57"/>
      <c r="C29" s="57" t="s">
        <v>26</v>
      </c>
      <c r="D29" s="57"/>
      <c r="E29" s="57"/>
      <c r="F29" s="57" t="s">
        <v>123</v>
      </c>
      <c r="G29" s="57"/>
      <c r="H29" s="57"/>
      <c r="I29" s="57"/>
      <c r="J29" s="57" t="s">
        <v>122</v>
      </c>
      <c r="K29" s="57"/>
      <c r="L29" s="57"/>
    </row>
    <row r="30" spans="1:12" ht="16.5">
      <c r="A30" s="14"/>
      <c r="B30" s="14"/>
      <c r="C30" s="15" t="s">
        <v>111</v>
      </c>
      <c r="D30" s="67" t="s">
        <v>27</v>
      </c>
      <c r="E30" s="67"/>
      <c r="F30" s="54" t="s">
        <v>124</v>
      </c>
      <c r="G30" s="54"/>
      <c r="H30" s="54"/>
      <c r="I30" s="66" t="s">
        <v>27</v>
      </c>
      <c r="J30" s="66"/>
      <c r="K30" s="17"/>
      <c r="L30" s="17"/>
    </row>
    <row r="31" spans="1:12" ht="16.5">
      <c r="A31" s="14"/>
      <c r="B31" s="14"/>
      <c r="C31" s="15" t="s">
        <v>112</v>
      </c>
      <c r="D31" s="67" t="s">
        <v>27</v>
      </c>
      <c r="E31" s="67"/>
      <c r="F31" s="54" t="s">
        <v>126</v>
      </c>
      <c r="G31" s="54"/>
      <c r="H31" s="54"/>
      <c r="I31" s="66" t="s">
        <v>27</v>
      </c>
      <c r="J31" s="66"/>
      <c r="K31" s="53"/>
      <c r="L31" s="17"/>
    </row>
    <row r="32" spans="1:12" ht="16.5">
      <c r="A32" s="14"/>
      <c r="B32" s="14"/>
      <c r="C32" s="15" t="s">
        <v>113</v>
      </c>
      <c r="D32" s="67" t="s">
        <v>27</v>
      </c>
      <c r="E32" s="67"/>
      <c r="F32" s="54" t="s">
        <v>128</v>
      </c>
      <c r="G32" s="54"/>
      <c r="H32" s="54"/>
      <c r="I32" s="66" t="s">
        <v>27</v>
      </c>
      <c r="J32" s="66"/>
      <c r="K32" s="17"/>
      <c r="L32" s="17"/>
    </row>
    <row r="33" spans="1:12" ht="16.5">
      <c r="A33" s="14"/>
      <c r="B33" s="14"/>
      <c r="C33" s="15" t="s">
        <v>114</v>
      </c>
      <c r="D33" s="67" t="s">
        <v>27</v>
      </c>
      <c r="E33" s="67"/>
      <c r="F33" s="54" t="s">
        <v>129</v>
      </c>
      <c r="G33" s="54"/>
      <c r="H33" s="54"/>
      <c r="I33" s="66" t="s">
        <v>27</v>
      </c>
      <c r="J33" s="66"/>
      <c r="K33" s="17"/>
      <c r="L33" s="17"/>
    </row>
    <row r="34" spans="1:12" ht="16.5">
      <c r="A34" s="57" t="s">
        <v>24</v>
      </c>
      <c r="B34" s="57"/>
      <c r="C34" s="15" t="s">
        <v>115</v>
      </c>
      <c r="D34" s="67" t="s">
        <v>27</v>
      </c>
      <c r="E34" s="67"/>
      <c r="F34" s="67" t="s">
        <v>131</v>
      </c>
      <c r="G34" s="67"/>
      <c r="H34" s="67"/>
      <c r="I34" s="66" t="s">
        <v>27</v>
      </c>
      <c r="J34" s="66"/>
      <c r="K34" s="18" t="s">
        <v>11</v>
      </c>
      <c r="L34" s="18"/>
    </row>
    <row r="35" spans="1:12" ht="16.5">
      <c r="A35" s="14"/>
      <c r="B35" s="14"/>
      <c r="C35" s="15"/>
      <c r="D35" s="15"/>
      <c r="E35" s="67"/>
      <c r="F35" s="67"/>
      <c r="G35" s="67"/>
      <c r="H35" s="17"/>
      <c r="I35" s="17"/>
      <c r="J35" s="17"/>
      <c r="K35" s="17"/>
      <c r="L35" s="17"/>
    </row>
  </sheetData>
  <sheetProtection/>
  <mergeCells count="79">
    <mergeCell ref="B18:B19"/>
    <mergeCell ref="B20:B21"/>
    <mergeCell ref="B22:B23"/>
    <mergeCell ref="B24:B25"/>
    <mergeCell ref="B26:B27"/>
    <mergeCell ref="M16:M17"/>
    <mergeCell ref="M18:M19"/>
    <mergeCell ref="M20:M21"/>
    <mergeCell ref="M22:M23"/>
    <mergeCell ref="M24:M25"/>
    <mergeCell ref="M26:M27"/>
    <mergeCell ref="K26:K27"/>
    <mergeCell ref="K8:K9"/>
    <mergeCell ref="L8:L9"/>
    <mergeCell ref="A8:A9"/>
    <mergeCell ref="M4:M5"/>
    <mergeCell ref="M6:M7"/>
    <mergeCell ref="M8:M9"/>
    <mergeCell ref="M10:M11"/>
    <mergeCell ref="M12:M13"/>
    <mergeCell ref="M14:M15"/>
    <mergeCell ref="K14:K15"/>
    <mergeCell ref="K16:K17"/>
    <mergeCell ref="K18:K19"/>
    <mergeCell ref="K20:K21"/>
    <mergeCell ref="K22:K23"/>
    <mergeCell ref="K24:K25"/>
    <mergeCell ref="A18:A19"/>
    <mergeCell ref="A20:A21"/>
    <mergeCell ref="A22:A23"/>
    <mergeCell ref="A24:A25"/>
    <mergeCell ref="A26:A27"/>
    <mergeCell ref="K4:K5"/>
    <mergeCell ref="K6:K7"/>
    <mergeCell ref="K10:K11"/>
    <mergeCell ref="K12:K13"/>
    <mergeCell ref="B4:B5"/>
    <mergeCell ref="A6:A7"/>
    <mergeCell ref="A10:A11"/>
    <mergeCell ref="A12:A13"/>
    <mergeCell ref="A14:A15"/>
    <mergeCell ref="A16:A17"/>
    <mergeCell ref="B6:B7"/>
    <mergeCell ref="B8:B9"/>
    <mergeCell ref="B10:B11"/>
    <mergeCell ref="B12:B13"/>
    <mergeCell ref="B14:B15"/>
    <mergeCell ref="E35:G35"/>
    <mergeCell ref="D33:E33"/>
    <mergeCell ref="D34:E34"/>
    <mergeCell ref="F34:H34"/>
    <mergeCell ref="I33:J33"/>
    <mergeCell ref="A1:C1"/>
    <mergeCell ref="A2:L2"/>
    <mergeCell ref="A29:B29"/>
    <mergeCell ref="A34:B34"/>
    <mergeCell ref="A4:A5"/>
    <mergeCell ref="L4:L5"/>
    <mergeCell ref="L6:L7"/>
    <mergeCell ref="L10:L11"/>
    <mergeCell ref="L12:L13"/>
    <mergeCell ref="L14:L15"/>
    <mergeCell ref="B16:B17"/>
    <mergeCell ref="L16:L17"/>
    <mergeCell ref="L18:L19"/>
    <mergeCell ref="L20:L21"/>
    <mergeCell ref="L22:L23"/>
    <mergeCell ref="L24:L25"/>
    <mergeCell ref="L26:L27"/>
    <mergeCell ref="I34:J34"/>
    <mergeCell ref="C29:E29"/>
    <mergeCell ref="F29:I29"/>
    <mergeCell ref="J29:L29"/>
    <mergeCell ref="D30:E30"/>
    <mergeCell ref="D31:E31"/>
    <mergeCell ref="D32:E32"/>
    <mergeCell ref="I30:J30"/>
    <mergeCell ref="I31:J31"/>
    <mergeCell ref="I32:J32"/>
  </mergeCells>
  <printOptions/>
  <pageMargins left="0.7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C25" sqref="C25"/>
    </sheetView>
  </sheetViews>
  <sheetFormatPr defaultColWidth="9.140625" defaultRowHeight="15"/>
  <cols>
    <col min="1" max="1" width="5.8515625" style="13" customWidth="1"/>
    <col min="2" max="2" width="28.8515625" style="13" customWidth="1"/>
    <col min="3" max="3" width="27.140625" style="13" customWidth="1"/>
    <col min="4" max="4" width="9.28125" style="2" customWidth="1"/>
    <col min="5" max="5" width="11.8515625" style="2" customWidth="1"/>
    <col min="6" max="6" width="13.8515625" style="2" customWidth="1"/>
    <col min="7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6" ht="93.75" customHeight="1">
      <c r="A2" s="74" t="s">
        <v>32</v>
      </c>
      <c r="B2" s="75"/>
      <c r="C2" s="75"/>
      <c r="D2" s="75"/>
      <c r="E2" s="75"/>
      <c r="F2" s="75"/>
    </row>
    <row r="3" spans="1:6" ht="33">
      <c r="A3" s="4" t="s">
        <v>0</v>
      </c>
      <c r="B3" s="4" t="s">
        <v>1</v>
      </c>
      <c r="C3" s="4" t="s">
        <v>2</v>
      </c>
      <c r="D3" s="5" t="s">
        <v>15</v>
      </c>
      <c r="E3" s="5" t="s">
        <v>16</v>
      </c>
      <c r="F3" s="5" t="s">
        <v>17</v>
      </c>
    </row>
    <row r="4" spans="1:6" s="3" customFormat="1" ht="24" customHeight="1">
      <c r="A4" s="4">
        <v>1</v>
      </c>
      <c r="B4" s="87" t="s">
        <v>85</v>
      </c>
      <c r="C4" s="21" t="s">
        <v>42</v>
      </c>
      <c r="D4" s="7" t="s">
        <v>12</v>
      </c>
      <c r="E4" s="9">
        <v>500000</v>
      </c>
      <c r="F4" s="8" t="e">
        <f>#REF!+#REF!+#REF!+#REF!+D4+E4</f>
        <v>#REF!</v>
      </c>
    </row>
    <row r="5" spans="1:6" s="3" customFormat="1" ht="24" customHeight="1">
      <c r="A5" s="4">
        <v>2</v>
      </c>
      <c r="B5" s="87" t="s">
        <v>83</v>
      </c>
      <c r="C5" s="21" t="s">
        <v>38</v>
      </c>
      <c r="D5" s="4" t="s">
        <v>13</v>
      </c>
      <c r="E5" s="9">
        <v>300000</v>
      </c>
      <c r="F5" s="8" t="e">
        <f>#REF!+#REF!+#REF!+#REF!+D5+E5</f>
        <v>#REF!</v>
      </c>
    </row>
    <row r="6" spans="1:6" s="3" customFormat="1" ht="24" customHeight="1">
      <c r="A6" s="4">
        <v>3</v>
      </c>
      <c r="B6" s="87" t="s">
        <v>89</v>
      </c>
      <c r="C6" s="21" t="s">
        <v>90</v>
      </c>
      <c r="D6" s="4" t="s">
        <v>14</v>
      </c>
      <c r="E6" s="9">
        <v>200000</v>
      </c>
      <c r="F6" s="8" t="e">
        <f>#REF!+#REF!+#REF!+#REF!+D6+E6</f>
        <v>#REF!</v>
      </c>
    </row>
    <row r="7" spans="1:6" s="3" customFormat="1" ht="24" customHeight="1">
      <c r="A7" s="4">
        <v>4</v>
      </c>
      <c r="B7" s="87" t="s">
        <v>95</v>
      </c>
      <c r="C7" s="21" t="s">
        <v>96</v>
      </c>
      <c r="D7" s="4" t="s">
        <v>14</v>
      </c>
      <c r="E7" s="9">
        <v>200000</v>
      </c>
      <c r="F7" s="8" t="e">
        <f>#REF!+#REF!+#REF!+#REF!+D7+E7</f>
        <v>#REF!</v>
      </c>
    </row>
    <row r="8" spans="1:6" s="3" customFormat="1" ht="24" customHeight="1">
      <c r="A8" s="4">
        <v>5</v>
      </c>
      <c r="B8" s="87" t="s">
        <v>84</v>
      </c>
      <c r="C8" s="21" t="s">
        <v>40</v>
      </c>
      <c r="D8" s="4" t="s">
        <v>14</v>
      </c>
      <c r="E8" s="9">
        <v>200000</v>
      </c>
      <c r="F8" s="8" t="e">
        <f>#REF!+#REF!+#REF!+#REF!+D8+E8</f>
        <v>#REF!</v>
      </c>
    </row>
    <row r="9" spans="1:6" s="3" customFormat="1" ht="24" customHeight="1">
      <c r="A9" s="4">
        <v>6</v>
      </c>
      <c r="B9" s="87" t="s">
        <v>91</v>
      </c>
      <c r="C9" s="21" t="s">
        <v>92</v>
      </c>
      <c r="D9" s="4" t="s">
        <v>14</v>
      </c>
      <c r="E9" s="9">
        <v>200000</v>
      </c>
      <c r="F9" s="8" t="e">
        <f>#REF!+#REF!+#REF!+#REF!+D9+E9</f>
        <v>#REF!</v>
      </c>
    </row>
    <row r="10" spans="1:6" s="3" customFormat="1" ht="24" customHeight="1">
      <c r="A10" s="4">
        <v>7</v>
      </c>
      <c r="B10" s="87" t="s">
        <v>86</v>
      </c>
      <c r="C10" s="21" t="s">
        <v>46</v>
      </c>
      <c r="D10" s="4" t="s">
        <v>14</v>
      </c>
      <c r="E10" s="9">
        <v>200000</v>
      </c>
      <c r="F10" s="8" t="e">
        <f>#REF!+#REF!+#REF!+#REF!+D10+E10</f>
        <v>#REF!</v>
      </c>
    </row>
    <row r="11" spans="1:6" s="3" customFormat="1" ht="24" customHeight="1">
      <c r="A11" s="4">
        <v>8</v>
      </c>
      <c r="B11" s="87" t="s">
        <v>93</v>
      </c>
      <c r="C11" s="21" t="s">
        <v>94</v>
      </c>
      <c r="D11" s="4" t="s">
        <v>14</v>
      </c>
      <c r="E11" s="9">
        <v>200000</v>
      </c>
      <c r="F11" s="8" t="e">
        <f>#REF!+#REF!+#REF!+#REF!+D11+E11</f>
        <v>#REF!</v>
      </c>
    </row>
    <row r="12" spans="1:6" s="3" customFormat="1" ht="24" customHeight="1">
      <c r="A12" s="4">
        <v>9</v>
      </c>
      <c r="B12" s="87" t="s">
        <v>134</v>
      </c>
      <c r="C12" s="21" t="s">
        <v>88</v>
      </c>
      <c r="D12" s="4" t="s">
        <v>14</v>
      </c>
      <c r="E12" s="9">
        <v>200000</v>
      </c>
      <c r="F12" s="8" t="e">
        <f>#REF!+#REF!+#REF!+#REF!+D12+E12</f>
        <v>#REF!</v>
      </c>
    </row>
    <row r="13" spans="1:6" ht="16.5">
      <c r="A13" s="76" t="s">
        <v>18</v>
      </c>
      <c r="B13" s="76"/>
      <c r="C13" s="76"/>
      <c r="D13" s="76"/>
      <c r="E13" s="10">
        <f>SUM(E4:E12)</f>
        <v>2200000</v>
      </c>
      <c r="F13" s="11"/>
    </row>
    <row r="14" spans="1:6" ht="16.5">
      <c r="A14" s="73" t="s">
        <v>137</v>
      </c>
      <c r="B14" s="73"/>
      <c r="C14" s="73"/>
      <c r="D14" s="73"/>
      <c r="E14" s="73"/>
      <c r="F14" s="73"/>
    </row>
    <row r="16" spans="1:6" ht="16.5">
      <c r="A16" s="73" t="s">
        <v>19</v>
      </c>
      <c r="B16" s="73"/>
      <c r="C16" s="73" t="s">
        <v>20</v>
      </c>
      <c r="D16" s="73"/>
      <c r="E16" s="73"/>
      <c r="F16" s="73"/>
    </row>
    <row r="18" spans="4:6" ht="16.5">
      <c r="D18" s="73"/>
      <c r="E18" s="73"/>
      <c r="F18" s="73"/>
    </row>
    <row r="21" spans="1:6" ht="16.5">
      <c r="A21" s="73" t="s">
        <v>24</v>
      </c>
      <c r="B21" s="73"/>
      <c r="C21" s="73" t="s">
        <v>21</v>
      </c>
      <c r="D21" s="73"/>
      <c r="E21" s="73"/>
      <c r="F21" s="73"/>
    </row>
  </sheetData>
  <sheetProtection/>
  <mergeCells count="9">
    <mergeCell ref="D18:F18"/>
    <mergeCell ref="A21:B21"/>
    <mergeCell ref="C21:F21"/>
    <mergeCell ref="A1:C1"/>
    <mergeCell ref="A2:F2"/>
    <mergeCell ref="A13:D13"/>
    <mergeCell ref="A14:F14"/>
    <mergeCell ref="A16:B16"/>
    <mergeCell ref="C16:F16"/>
  </mergeCells>
  <printOptions/>
  <pageMargins left="0.45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8515625" style="13" customWidth="1"/>
    <col min="2" max="2" width="26.57421875" style="13" customWidth="1"/>
    <col min="3" max="3" width="28.421875" style="13" customWidth="1"/>
    <col min="4" max="4" width="9.28125" style="2" customWidth="1"/>
    <col min="5" max="5" width="11.8515625" style="2" customWidth="1"/>
    <col min="6" max="6" width="13.8515625" style="2" customWidth="1"/>
    <col min="7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6" ht="93.75" customHeight="1">
      <c r="A2" s="74" t="s">
        <v>31</v>
      </c>
      <c r="B2" s="75"/>
      <c r="C2" s="75"/>
      <c r="D2" s="75"/>
      <c r="E2" s="75"/>
      <c r="F2" s="75"/>
    </row>
    <row r="3" spans="1:6" ht="33">
      <c r="A3" s="4" t="s">
        <v>0</v>
      </c>
      <c r="B3" s="4" t="s">
        <v>1</v>
      </c>
      <c r="C3" s="4" t="s">
        <v>2</v>
      </c>
      <c r="D3" s="5" t="s">
        <v>15</v>
      </c>
      <c r="E3" s="5" t="s">
        <v>16</v>
      </c>
      <c r="F3" s="5" t="s">
        <v>17</v>
      </c>
    </row>
    <row r="4" spans="1:6" s="3" customFormat="1" ht="24" customHeight="1">
      <c r="A4" s="4">
        <v>1</v>
      </c>
      <c r="B4" s="87" t="s">
        <v>72</v>
      </c>
      <c r="C4" s="21" t="s">
        <v>60</v>
      </c>
      <c r="D4" s="7" t="s">
        <v>12</v>
      </c>
      <c r="E4" s="9">
        <v>500000</v>
      </c>
      <c r="F4" s="8" t="e">
        <f>#REF!+#REF!+#REF!+#REF!+D4+E4</f>
        <v>#REF!</v>
      </c>
    </row>
    <row r="5" spans="1:6" s="3" customFormat="1" ht="24" customHeight="1">
      <c r="A5" s="4">
        <v>2</v>
      </c>
      <c r="B5" s="87" t="s">
        <v>78</v>
      </c>
      <c r="C5" s="21" t="s">
        <v>79</v>
      </c>
      <c r="D5" s="7" t="s">
        <v>12</v>
      </c>
      <c r="E5" s="9">
        <v>500000</v>
      </c>
      <c r="F5" s="8" t="e">
        <f>#REF!+#REF!+#REF!+#REF!+D5+E5</f>
        <v>#REF!</v>
      </c>
    </row>
    <row r="6" spans="1:6" s="3" customFormat="1" ht="24" customHeight="1">
      <c r="A6" s="4">
        <v>3</v>
      </c>
      <c r="B6" s="87" t="s">
        <v>74</v>
      </c>
      <c r="C6" s="21" t="s">
        <v>42</v>
      </c>
      <c r="D6" s="4" t="s">
        <v>13</v>
      </c>
      <c r="E6" s="9">
        <v>300000</v>
      </c>
      <c r="F6" s="8" t="e">
        <f>#REF!+#REF!+#REF!+#REF!+D6+E6</f>
        <v>#REF!</v>
      </c>
    </row>
    <row r="7" spans="1:6" s="3" customFormat="1" ht="24" customHeight="1">
      <c r="A7" s="4">
        <v>4</v>
      </c>
      <c r="B7" s="87" t="s">
        <v>75</v>
      </c>
      <c r="C7" s="21" t="s">
        <v>46</v>
      </c>
      <c r="D7" s="4" t="s">
        <v>13</v>
      </c>
      <c r="E7" s="9">
        <v>300000</v>
      </c>
      <c r="F7" s="8" t="e">
        <f>#REF!+#REF!+#REF!+#REF!+D7+E7</f>
        <v>#REF!</v>
      </c>
    </row>
    <row r="8" spans="1:6" s="3" customFormat="1" ht="24" customHeight="1">
      <c r="A8" s="4">
        <v>5</v>
      </c>
      <c r="B8" s="87" t="s">
        <v>76</v>
      </c>
      <c r="C8" s="21" t="s">
        <v>77</v>
      </c>
      <c r="D8" s="4" t="s">
        <v>14</v>
      </c>
      <c r="E8" s="9">
        <v>200000</v>
      </c>
      <c r="F8" s="8" t="e">
        <f>#REF!+#REF!+#REF!+#REF!+D8+E8</f>
        <v>#REF!</v>
      </c>
    </row>
    <row r="9" spans="1:6" s="3" customFormat="1" ht="24" customHeight="1">
      <c r="A9" s="4">
        <v>6</v>
      </c>
      <c r="B9" s="87" t="s">
        <v>73</v>
      </c>
      <c r="C9" s="21" t="s">
        <v>40</v>
      </c>
      <c r="D9" s="4" t="s">
        <v>14</v>
      </c>
      <c r="E9" s="9">
        <v>200000</v>
      </c>
      <c r="F9" s="8" t="e">
        <f>#REF!+#REF!+#REF!+#REF!+D9+E9</f>
        <v>#REF!</v>
      </c>
    </row>
    <row r="10" spans="1:6" s="3" customFormat="1" ht="24" customHeight="1">
      <c r="A10" s="4">
        <v>7</v>
      </c>
      <c r="B10" s="87" t="s">
        <v>81</v>
      </c>
      <c r="C10" s="21" t="s">
        <v>56</v>
      </c>
      <c r="D10" s="4" t="s">
        <v>14</v>
      </c>
      <c r="E10" s="9">
        <v>200000</v>
      </c>
      <c r="F10" s="8" t="e">
        <f>#REF!+#REF!+#REF!+#REF!+D10+E10</f>
        <v>#REF!</v>
      </c>
    </row>
    <row r="11" spans="1:6" s="3" customFormat="1" ht="24" customHeight="1">
      <c r="A11" s="4">
        <v>8</v>
      </c>
      <c r="B11" s="87" t="s">
        <v>82</v>
      </c>
      <c r="C11" s="21" t="s">
        <v>80</v>
      </c>
      <c r="D11" s="4" t="s">
        <v>14</v>
      </c>
      <c r="E11" s="9">
        <v>200000</v>
      </c>
      <c r="F11" s="8" t="e">
        <f>#REF!+#REF!+#REF!+#REF!+D11+E11</f>
        <v>#REF!</v>
      </c>
    </row>
    <row r="12" spans="1:6" ht="16.5">
      <c r="A12" s="76" t="s">
        <v>18</v>
      </c>
      <c r="B12" s="76"/>
      <c r="C12" s="76"/>
      <c r="D12" s="76"/>
      <c r="E12" s="10">
        <f>SUM(E4:E11)</f>
        <v>2400000</v>
      </c>
      <c r="F12" s="11"/>
    </row>
    <row r="13" spans="1:6" ht="16.5">
      <c r="A13" s="73" t="s">
        <v>136</v>
      </c>
      <c r="B13" s="73"/>
      <c r="C13" s="73"/>
      <c r="D13" s="73"/>
      <c r="E13" s="73"/>
      <c r="F13" s="73"/>
    </row>
    <row r="15" spans="1:6" ht="16.5">
      <c r="A15" s="73" t="s">
        <v>19</v>
      </c>
      <c r="B15" s="73"/>
      <c r="C15" s="73" t="s">
        <v>20</v>
      </c>
      <c r="D15" s="73"/>
      <c r="E15" s="73"/>
      <c r="F15" s="73"/>
    </row>
    <row r="17" spans="4:6" ht="16.5">
      <c r="D17" s="73"/>
      <c r="E17" s="73"/>
      <c r="F17" s="73"/>
    </row>
    <row r="20" spans="1:6" ht="16.5">
      <c r="A20" s="73" t="s">
        <v>24</v>
      </c>
      <c r="B20" s="73"/>
      <c r="C20" s="73" t="s">
        <v>21</v>
      </c>
      <c r="D20" s="73"/>
      <c r="E20" s="73"/>
      <c r="F20" s="73"/>
    </row>
  </sheetData>
  <sheetProtection/>
  <mergeCells count="9">
    <mergeCell ref="D17:F17"/>
    <mergeCell ref="A20:B20"/>
    <mergeCell ref="C20:F20"/>
    <mergeCell ref="A1:C1"/>
    <mergeCell ref="A2:F2"/>
    <mergeCell ref="A12:D12"/>
    <mergeCell ref="A13:F13"/>
    <mergeCell ref="A15:B15"/>
    <mergeCell ref="C15:F15"/>
  </mergeCells>
  <printOptions/>
  <pageMargins left="0.45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7">
      <selection activeCell="E22" sqref="E22"/>
    </sheetView>
  </sheetViews>
  <sheetFormatPr defaultColWidth="9.140625" defaultRowHeight="15"/>
  <cols>
    <col min="1" max="1" width="5.8515625" style="13" customWidth="1"/>
    <col min="2" max="2" width="24.28125" style="13" customWidth="1"/>
    <col min="3" max="3" width="31.28125" style="13" customWidth="1"/>
    <col min="4" max="4" width="9.28125" style="2" customWidth="1"/>
    <col min="5" max="5" width="11.8515625" style="2" customWidth="1"/>
    <col min="6" max="6" width="13.8515625" style="2" customWidth="1"/>
    <col min="7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6" ht="93.75" customHeight="1">
      <c r="A2" s="74" t="s">
        <v>30</v>
      </c>
      <c r="B2" s="75"/>
      <c r="C2" s="75"/>
      <c r="D2" s="75"/>
      <c r="E2" s="75"/>
      <c r="F2" s="75"/>
    </row>
    <row r="3" spans="1:6" ht="33">
      <c r="A3" s="4" t="s">
        <v>0</v>
      </c>
      <c r="B3" s="4" t="s">
        <v>1</v>
      </c>
      <c r="C3" s="4" t="s">
        <v>2</v>
      </c>
      <c r="D3" s="5" t="s">
        <v>15</v>
      </c>
      <c r="E3" s="5" t="s">
        <v>16</v>
      </c>
      <c r="F3" s="5" t="s">
        <v>17</v>
      </c>
    </row>
    <row r="4" spans="1:6" s="3" customFormat="1" ht="24" customHeight="1">
      <c r="A4" s="4">
        <v>1</v>
      </c>
      <c r="B4" s="87" t="s">
        <v>71</v>
      </c>
      <c r="C4" s="21" t="s">
        <v>52</v>
      </c>
      <c r="D4" s="7" t="s">
        <v>12</v>
      </c>
      <c r="E4" s="9">
        <v>500000</v>
      </c>
      <c r="F4" s="8" t="e">
        <f>#REF!+#REF!+#REF!+#REF!+D4+E4</f>
        <v>#REF!</v>
      </c>
    </row>
    <row r="5" spans="1:6" s="3" customFormat="1" ht="24" customHeight="1">
      <c r="A5" s="4">
        <v>2</v>
      </c>
      <c r="B5" s="87" t="s">
        <v>65</v>
      </c>
      <c r="C5" s="21" t="s">
        <v>44</v>
      </c>
      <c r="D5" s="7" t="s">
        <v>12</v>
      </c>
      <c r="E5" s="9">
        <v>500000</v>
      </c>
      <c r="F5" s="8" t="e">
        <f>#REF!+#REF!+#REF!+#REF!+D5+E5</f>
        <v>#REF!</v>
      </c>
    </row>
    <row r="6" spans="1:6" s="3" customFormat="1" ht="24" customHeight="1">
      <c r="A6" s="4">
        <v>3</v>
      </c>
      <c r="B6" s="87" t="s">
        <v>61</v>
      </c>
      <c r="C6" s="21" t="s">
        <v>62</v>
      </c>
      <c r="D6" s="7" t="s">
        <v>12</v>
      </c>
      <c r="E6" s="9">
        <v>500000</v>
      </c>
      <c r="F6" s="8" t="e">
        <f>#REF!+#REF!+#REF!+#REF!+D6+E6</f>
        <v>#REF!</v>
      </c>
    </row>
    <row r="7" spans="1:6" s="3" customFormat="1" ht="24" customHeight="1">
      <c r="A7" s="4">
        <v>4</v>
      </c>
      <c r="B7" s="87" t="s">
        <v>69</v>
      </c>
      <c r="C7" s="21" t="s">
        <v>54</v>
      </c>
      <c r="D7" s="4" t="s">
        <v>13</v>
      </c>
      <c r="E7" s="9">
        <v>300000</v>
      </c>
      <c r="F7" s="8" t="e">
        <f>#REF!+#REF!+#REF!+#REF!+D7+E7</f>
        <v>#REF!</v>
      </c>
    </row>
    <row r="8" spans="1:6" s="3" customFormat="1" ht="24" customHeight="1">
      <c r="A8" s="4">
        <v>5</v>
      </c>
      <c r="B8" s="87" t="s">
        <v>63</v>
      </c>
      <c r="C8" s="21" t="s">
        <v>40</v>
      </c>
      <c r="D8" s="4" t="s">
        <v>13</v>
      </c>
      <c r="E8" s="9">
        <v>300000</v>
      </c>
      <c r="F8" s="8" t="e">
        <f>#REF!+#REF!+#REF!+#REF!+D8+E8</f>
        <v>#REF!</v>
      </c>
    </row>
    <row r="9" spans="1:6" s="3" customFormat="1" ht="24" customHeight="1">
      <c r="A9" s="4">
        <v>6</v>
      </c>
      <c r="B9" s="87" t="s">
        <v>64</v>
      </c>
      <c r="C9" s="21" t="s">
        <v>42</v>
      </c>
      <c r="D9" s="4" t="s">
        <v>13</v>
      </c>
      <c r="E9" s="9">
        <v>300000</v>
      </c>
      <c r="F9" s="8" t="e">
        <f>#REF!+#REF!+#REF!+#REF!+D9+E9</f>
        <v>#REF!</v>
      </c>
    </row>
    <row r="10" spans="1:6" s="3" customFormat="1" ht="24" customHeight="1">
      <c r="A10" s="4">
        <v>7</v>
      </c>
      <c r="B10" s="87" t="s">
        <v>67</v>
      </c>
      <c r="C10" s="21" t="s">
        <v>48</v>
      </c>
      <c r="D10" s="4" t="s">
        <v>14</v>
      </c>
      <c r="E10" s="9">
        <v>200000</v>
      </c>
      <c r="F10" s="8" t="e">
        <f>#REF!+#REF!+#REF!+#REF!+D10+E10</f>
        <v>#REF!</v>
      </c>
    </row>
    <row r="11" spans="1:6" s="3" customFormat="1" ht="24" customHeight="1">
      <c r="A11" s="4">
        <v>8</v>
      </c>
      <c r="B11" s="87" t="s">
        <v>110</v>
      </c>
      <c r="C11" s="21" t="s">
        <v>60</v>
      </c>
      <c r="D11" s="4" t="s">
        <v>14</v>
      </c>
      <c r="E11" s="9">
        <v>200000</v>
      </c>
      <c r="F11" s="8" t="e">
        <f>#REF!+#REF!+#REF!+#REF!+D11+E11</f>
        <v>#REF!</v>
      </c>
    </row>
    <row r="12" spans="1:6" s="3" customFormat="1" ht="24" customHeight="1">
      <c r="A12" s="4">
        <v>9</v>
      </c>
      <c r="B12" s="87" t="s">
        <v>66</v>
      </c>
      <c r="C12" s="21" t="s">
        <v>46</v>
      </c>
      <c r="D12" s="4" t="s">
        <v>14</v>
      </c>
      <c r="E12" s="9">
        <v>200000</v>
      </c>
      <c r="F12" s="8" t="e">
        <f>#REF!+#REF!+#REF!+#REF!+D12+E12</f>
        <v>#REF!</v>
      </c>
    </row>
    <row r="13" spans="1:6" s="3" customFormat="1" ht="24" customHeight="1">
      <c r="A13" s="4">
        <v>10</v>
      </c>
      <c r="B13" s="87" t="s">
        <v>68</v>
      </c>
      <c r="C13" s="21" t="s">
        <v>50</v>
      </c>
      <c r="D13" s="4" t="s">
        <v>14</v>
      </c>
      <c r="E13" s="9">
        <v>200000</v>
      </c>
      <c r="F13" s="8" t="e">
        <f>#REF!+#REF!+#REF!+#REF!+D13+E13</f>
        <v>#REF!</v>
      </c>
    </row>
    <row r="14" spans="1:6" s="3" customFormat="1" ht="24" customHeight="1">
      <c r="A14" s="4">
        <v>11</v>
      </c>
      <c r="B14" s="87" t="s">
        <v>70</v>
      </c>
      <c r="C14" s="21" t="s">
        <v>56</v>
      </c>
      <c r="D14" s="4" t="s">
        <v>14</v>
      </c>
      <c r="E14" s="9">
        <v>200000</v>
      </c>
      <c r="F14" s="8" t="e">
        <f>#REF!+#REF!+#REF!+#REF!+D14+E14</f>
        <v>#REF!</v>
      </c>
    </row>
    <row r="15" spans="1:6" ht="16.5">
      <c r="A15" s="76" t="s">
        <v>18</v>
      </c>
      <c r="B15" s="76"/>
      <c r="C15" s="76"/>
      <c r="D15" s="76"/>
      <c r="E15" s="10">
        <f>SUM(E4:E14)</f>
        <v>3400000</v>
      </c>
      <c r="F15" s="11"/>
    </row>
    <row r="16" spans="1:6" ht="16.5">
      <c r="A16" s="73" t="s">
        <v>135</v>
      </c>
      <c r="B16" s="73"/>
      <c r="C16" s="73"/>
      <c r="D16" s="73"/>
      <c r="E16" s="73"/>
      <c r="F16" s="73"/>
    </row>
    <row r="18" spans="1:6" ht="16.5">
      <c r="A18" s="73" t="s">
        <v>19</v>
      </c>
      <c r="B18" s="73"/>
      <c r="C18" s="73" t="s">
        <v>20</v>
      </c>
      <c r="D18" s="73"/>
      <c r="E18" s="73"/>
      <c r="F18" s="73"/>
    </row>
    <row r="20" spans="4:6" ht="16.5">
      <c r="D20" s="73"/>
      <c r="E20" s="73"/>
      <c r="F20" s="73"/>
    </row>
    <row r="23" spans="1:6" ht="16.5">
      <c r="A23" s="73" t="s">
        <v>24</v>
      </c>
      <c r="B23" s="73"/>
      <c r="C23" s="73" t="s">
        <v>21</v>
      </c>
      <c r="D23" s="73"/>
      <c r="E23" s="73"/>
      <c r="F23" s="73"/>
    </row>
  </sheetData>
  <sheetProtection/>
  <mergeCells count="9">
    <mergeCell ref="D20:F20"/>
    <mergeCell ref="A23:B23"/>
    <mergeCell ref="C23:F23"/>
    <mergeCell ref="A1:C1"/>
    <mergeCell ref="A2:F2"/>
    <mergeCell ref="A15:D15"/>
    <mergeCell ref="A16:F16"/>
    <mergeCell ref="A18:B18"/>
    <mergeCell ref="C18:F18"/>
  </mergeCells>
  <printOptions/>
  <pageMargins left="0.45" right="0" top="0.25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C23" sqref="C23"/>
    </sheetView>
  </sheetViews>
  <sheetFormatPr defaultColWidth="9.140625" defaultRowHeight="15"/>
  <cols>
    <col min="1" max="1" width="5.8515625" style="6" customWidth="1"/>
    <col min="2" max="2" width="24.28125" style="6" customWidth="1"/>
    <col min="3" max="3" width="31.28125" style="6" customWidth="1"/>
    <col min="4" max="4" width="9.28125" style="2" customWidth="1"/>
    <col min="5" max="5" width="11.8515625" style="2" customWidth="1"/>
    <col min="6" max="6" width="13.8515625" style="2" customWidth="1"/>
    <col min="7" max="16384" width="9.140625" style="2" customWidth="1"/>
  </cols>
  <sheetData>
    <row r="1" spans="1:3" ht="34.5" customHeight="1">
      <c r="A1" s="58" t="s">
        <v>10</v>
      </c>
      <c r="B1" s="59"/>
      <c r="C1" s="59"/>
    </row>
    <row r="2" spans="1:6" ht="93.75" customHeight="1">
      <c r="A2" s="74" t="s">
        <v>28</v>
      </c>
      <c r="B2" s="75"/>
      <c r="C2" s="75"/>
      <c r="D2" s="75"/>
      <c r="E2" s="75"/>
      <c r="F2" s="75"/>
    </row>
    <row r="3" spans="1:6" ht="33">
      <c r="A3" s="4" t="s">
        <v>0</v>
      </c>
      <c r="B3" s="4" t="s">
        <v>1</v>
      </c>
      <c r="C3" s="4" t="s">
        <v>2</v>
      </c>
      <c r="D3" s="5" t="s">
        <v>15</v>
      </c>
      <c r="E3" s="5" t="s">
        <v>16</v>
      </c>
      <c r="F3" s="5" t="s">
        <v>17</v>
      </c>
    </row>
    <row r="4" spans="1:6" s="3" customFormat="1" ht="24" customHeight="1">
      <c r="A4" s="4">
        <v>1</v>
      </c>
      <c r="B4" s="87" t="s">
        <v>41</v>
      </c>
      <c r="C4" s="21" t="s">
        <v>42</v>
      </c>
      <c r="D4" s="7" t="s">
        <v>12</v>
      </c>
      <c r="E4" s="9">
        <v>500000</v>
      </c>
      <c r="F4" s="8" t="e">
        <f>#REF!+#REF!+#REF!+#REF!+D4+E4</f>
        <v>#REF!</v>
      </c>
    </row>
    <row r="5" spans="1:6" s="3" customFormat="1" ht="24" customHeight="1">
      <c r="A5" s="4">
        <v>2</v>
      </c>
      <c r="B5" s="87" t="s">
        <v>51</v>
      </c>
      <c r="C5" s="21" t="s">
        <v>52</v>
      </c>
      <c r="D5" s="7" t="s">
        <v>12</v>
      </c>
      <c r="E5" s="9">
        <v>500000</v>
      </c>
      <c r="F5" s="8" t="e">
        <f>#REF!+#REF!+#REF!+#REF!+D5+E5</f>
        <v>#REF!</v>
      </c>
    </row>
    <row r="6" spans="1:6" s="3" customFormat="1" ht="24" customHeight="1">
      <c r="A6" s="4">
        <v>3</v>
      </c>
      <c r="B6" s="87" t="s">
        <v>37</v>
      </c>
      <c r="C6" s="21" t="s">
        <v>59</v>
      </c>
      <c r="D6" s="7" t="s">
        <v>12</v>
      </c>
      <c r="E6" s="9">
        <v>500000</v>
      </c>
      <c r="F6" s="8" t="e">
        <f>#REF!+#REF!+#REF!+#REF!+D6+E6</f>
        <v>#REF!</v>
      </c>
    </row>
    <row r="7" spans="1:6" s="3" customFormat="1" ht="24" customHeight="1">
      <c r="A7" s="4">
        <v>4</v>
      </c>
      <c r="B7" s="87" t="s">
        <v>35</v>
      </c>
      <c r="C7" s="21" t="s">
        <v>36</v>
      </c>
      <c r="D7" s="4" t="s">
        <v>13</v>
      </c>
      <c r="E7" s="9">
        <v>300000</v>
      </c>
      <c r="F7" s="8" t="e">
        <f>#REF!+#REF!+#REF!+#REF!+D7+E7</f>
        <v>#REF!</v>
      </c>
    </row>
    <row r="8" spans="1:6" s="3" customFormat="1" ht="24" customHeight="1">
      <c r="A8" s="4">
        <v>5</v>
      </c>
      <c r="B8" s="87" t="s">
        <v>39</v>
      </c>
      <c r="C8" s="21" t="s">
        <v>40</v>
      </c>
      <c r="D8" s="4" t="s">
        <v>13</v>
      </c>
      <c r="E8" s="9">
        <v>300000</v>
      </c>
      <c r="F8" s="8" t="e">
        <f>#REF!+#REF!+#REF!+#REF!+D8+E8</f>
        <v>#REF!</v>
      </c>
    </row>
    <row r="9" spans="1:6" s="3" customFormat="1" ht="24" customHeight="1">
      <c r="A9" s="4">
        <v>6</v>
      </c>
      <c r="B9" s="87" t="s">
        <v>47</v>
      </c>
      <c r="C9" s="21" t="s">
        <v>48</v>
      </c>
      <c r="D9" s="4" t="s">
        <v>13</v>
      </c>
      <c r="E9" s="9">
        <v>300000</v>
      </c>
      <c r="F9" s="8" t="e">
        <f>#REF!+#REF!+#REF!+#REF!+D9+E9</f>
        <v>#REF!</v>
      </c>
    </row>
    <row r="10" spans="1:6" s="3" customFormat="1" ht="24" customHeight="1">
      <c r="A10" s="4">
        <v>7</v>
      </c>
      <c r="B10" s="87" t="s">
        <v>49</v>
      </c>
      <c r="C10" s="21" t="s">
        <v>50</v>
      </c>
      <c r="D10" s="4" t="s">
        <v>14</v>
      </c>
      <c r="E10" s="9">
        <v>200000</v>
      </c>
      <c r="F10" s="8" t="e">
        <f>#REF!+#REF!+#REF!+#REF!+D10+E10</f>
        <v>#REF!</v>
      </c>
    </row>
    <row r="11" spans="1:6" s="3" customFormat="1" ht="24" customHeight="1">
      <c r="A11" s="4">
        <v>8</v>
      </c>
      <c r="B11" s="87" t="s">
        <v>57</v>
      </c>
      <c r="C11" s="21" t="s">
        <v>58</v>
      </c>
      <c r="D11" s="4" t="s">
        <v>14</v>
      </c>
      <c r="E11" s="9">
        <v>200000</v>
      </c>
      <c r="F11" s="8" t="e">
        <f>#REF!+#REF!+#REF!+#REF!+D11+E11</f>
        <v>#REF!</v>
      </c>
    </row>
    <row r="12" spans="1:6" s="3" customFormat="1" ht="24" customHeight="1">
      <c r="A12" s="4">
        <v>9</v>
      </c>
      <c r="B12" s="87" t="s">
        <v>43</v>
      </c>
      <c r="C12" s="21" t="s">
        <v>44</v>
      </c>
      <c r="D12" s="4" t="s">
        <v>14</v>
      </c>
      <c r="E12" s="9">
        <v>200000</v>
      </c>
      <c r="F12" s="8" t="e">
        <f>#REF!+#REF!+#REF!+#REF!+D12+E12</f>
        <v>#REF!</v>
      </c>
    </row>
    <row r="13" spans="1:6" s="3" customFormat="1" ht="24" customHeight="1">
      <c r="A13" s="4">
        <v>10</v>
      </c>
      <c r="B13" s="87" t="s">
        <v>45</v>
      </c>
      <c r="C13" s="21" t="s">
        <v>46</v>
      </c>
      <c r="D13" s="4" t="s">
        <v>14</v>
      </c>
      <c r="E13" s="9">
        <v>200000</v>
      </c>
      <c r="F13" s="8" t="e">
        <f>#REF!+#REF!+#REF!+#REF!+D13+E13</f>
        <v>#REF!</v>
      </c>
    </row>
    <row r="14" spans="1:6" s="3" customFormat="1" ht="24" customHeight="1">
      <c r="A14" s="4">
        <v>11</v>
      </c>
      <c r="B14" s="87" t="s">
        <v>53</v>
      </c>
      <c r="C14" s="21" t="s">
        <v>54</v>
      </c>
      <c r="D14" s="4" t="s">
        <v>14</v>
      </c>
      <c r="E14" s="9">
        <v>200000</v>
      </c>
      <c r="F14" s="8" t="e">
        <f>#REF!+#REF!+#REF!+#REF!+D14+E14</f>
        <v>#REF!</v>
      </c>
    </row>
    <row r="15" spans="1:6" s="3" customFormat="1" ht="24" customHeight="1">
      <c r="A15" s="4">
        <v>12</v>
      </c>
      <c r="B15" s="87" t="s">
        <v>55</v>
      </c>
      <c r="C15" s="21" t="s">
        <v>56</v>
      </c>
      <c r="D15" s="4" t="s">
        <v>14</v>
      </c>
      <c r="E15" s="9">
        <v>200000</v>
      </c>
      <c r="F15" s="8" t="e">
        <f>#REF!+#REF!+#REF!+#REF!+D15+E15</f>
        <v>#REF!</v>
      </c>
    </row>
    <row r="16" spans="1:6" ht="16.5">
      <c r="A16" s="76" t="s">
        <v>18</v>
      </c>
      <c r="B16" s="76"/>
      <c r="C16" s="76"/>
      <c r="D16" s="76"/>
      <c r="E16" s="10">
        <f>SUM(E4:E15)</f>
        <v>3600000</v>
      </c>
      <c r="F16" s="11"/>
    </row>
    <row r="17" spans="1:6" ht="16.5">
      <c r="A17" s="73" t="s">
        <v>23</v>
      </c>
      <c r="B17" s="73"/>
      <c r="C17" s="73"/>
      <c r="D17" s="73"/>
      <c r="E17" s="73"/>
      <c r="F17" s="73"/>
    </row>
    <row r="19" spans="1:6" ht="16.5">
      <c r="A19" s="73" t="s">
        <v>19</v>
      </c>
      <c r="B19" s="73"/>
      <c r="C19" s="73" t="s">
        <v>20</v>
      </c>
      <c r="D19" s="73"/>
      <c r="E19" s="73"/>
      <c r="F19" s="73"/>
    </row>
    <row r="21" spans="4:6" ht="16.5">
      <c r="D21" s="73"/>
      <c r="E21" s="73"/>
      <c r="F21" s="73"/>
    </row>
    <row r="24" spans="1:6" ht="16.5">
      <c r="A24" s="73" t="s">
        <v>24</v>
      </c>
      <c r="B24" s="73"/>
      <c r="C24" s="73" t="s">
        <v>21</v>
      </c>
      <c r="D24" s="73"/>
      <c r="E24" s="73"/>
      <c r="F24" s="73"/>
    </row>
  </sheetData>
  <sheetProtection/>
  <mergeCells count="9">
    <mergeCell ref="C24:F24"/>
    <mergeCell ref="A24:B24"/>
    <mergeCell ref="A1:C1"/>
    <mergeCell ref="A2:F2"/>
    <mergeCell ref="D21:F21"/>
    <mergeCell ref="A16:D16"/>
    <mergeCell ref="A17:F17"/>
    <mergeCell ref="A19:B19"/>
    <mergeCell ref="C19:F19"/>
  </mergeCells>
  <printOptions/>
  <pageMargins left="0.45" right="0" top="0.25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0">
      <selection activeCell="C27" sqref="C27"/>
    </sheetView>
  </sheetViews>
  <sheetFormatPr defaultColWidth="9.140625" defaultRowHeight="15"/>
  <cols>
    <col min="1" max="1" width="5.8515625" style="13" customWidth="1"/>
    <col min="2" max="2" width="29.421875" style="13" customWidth="1"/>
    <col min="3" max="3" width="31.28125" style="13" customWidth="1"/>
    <col min="4" max="4" width="7.421875" style="13" customWidth="1"/>
    <col min="5" max="7" width="5.57421875" style="2" customWidth="1"/>
    <col min="8" max="8" width="10.00390625" style="2" customWidth="1"/>
    <col min="9" max="9" width="13.8515625" style="2" customWidth="1"/>
    <col min="10" max="10" width="16.8515625" style="2" customWidth="1"/>
    <col min="11" max="16384" width="9.140625" style="2" customWidth="1"/>
  </cols>
  <sheetData>
    <row r="1" spans="1:10" ht="33">
      <c r="A1" s="4" t="s">
        <v>0</v>
      </c>
      <c r="B1" s="4" t="s">
        <v>1</v>
      </c>
      <c r="C1" s="4" t="s">
        <v>2</v>
      </c>
      <c r="D1" s="4" t="s">
        <v>98</v>
      </c>
      <c r="E1" s="4" t="s">
        <v>3</v>
      </c>
      <c r="F1" s="4" t="s">
        <v>4</v>
      </c>
      <c r="G1" s="4" t="s">
        <v>5</v>
      </c>
      <c r="H1" s="5" t="s">
        <v>8</v>
      </c>
      <c r="I1" s="5" t="s">
        <v>22</v>
      </c>
      <c r="J1" s="5" t="s">
        <v>9</v>
      </c>
    </row>
    <row r="2" spans="1:10" s="3" customFormat="1" ht="21.75" customHeight="1">
      <c r="A2" s="19">
        <v>1</v>
      </c>
      <c r="B2" s="20" t="s">
        <v>83</v>
      </c>
      <c r="C2" s="21" t="s">
        <v>38</v>
      </c>
      <c r="D2" s="21">
        <v>1</v>
      </c>
      <c r="E2" s="22">
        <v>19</v>
      </c>
      <c r="F2" s="22">
        <v>18.5</v>
      </c>
      <c r="G2" s="22">
        <v>17</v>
      </c>
      <c r="H2" s="37">
        <f>(E2+F2+G2)/3</f>
        <v>18.166666666666668</v>
      </c>
      <c r="I2" s="37">
        <f>(H2+H3)/2</f>
        <v>18.583333333333336</v>
      </c>
      <c r="J2" s="19"/>
    </row>
    <row r="3" spans="1:10" s="3" customFormat="1" ht="21.75" customHeight="1">
      <c r="A3" s="23"/>
      <c r="B3" s="24"/>
      <c r="C3" s="25"/>
      <c r="D3" s="25">
        <v>2</v>
      </c>
      <c r="E3" s="26">
        <v>19</v>
      </c>
      <c r="F3" s="26">
        <v>19</v>
      </c>
      <c r="G3" s="26">
        <v>19</v>
      </c>
      <c r="H3" s="38">
        <f>(E3+F3+G3)/3</f>
        <v>19</v>
      </c>
      <c r="I3" s="38">
        <f>(H2+H3)/2</f>
        <v>18.583333333333336</v>
      </c>
      <c r="J3" s="23"/>
    </row>
    <row r="4" spans="1:10" s="3" customFormat="1" ht="21.75" customHeight="1">
      <c r="A4" s="19">
        <v>2</v>
      </c>
      <c r="B4" s="20" t="s">
        <v>84</v>
      </c>
      <c r="C4" s="21" t="s">
        <v>40</v>
      </c>
      <c r="D4" s="21">
        <v>1</v>
      </c>
      <c r="E4" s="22">
        <v>17.5</v>
      </c>
      <c r="F4" s="22">
        <v>18</v>
      </c>
      <c r="G4" s="22">
        <v>17.5</v>
      </c>
      <c r="H4" s="37">
        <f aca="true" t="shared" si="0" ref="H4:H19">(E4+F4+G4)/3</f>
        <v>17.666666666666668</v>
      </c>
      <c r="I4" s="37">
        <f>(H4+H5)/2</f>
        <v>17.75</v>
      </c>
      <c r="J4" s="19"/>
    </row>
    <row r="5" spans="1:10" s="3" customFormat="1" ht="21.75" customHeight="1">
      <c r="A5" s="23"/>
      <c r="B5" s="24"/>
      <c r="C5" s="25"/>
      <c r="D5" s="25">
        <v>2</v>
      </c>
      <c r="E5" s="26">
        <v>18</v>
      </c>
      <c r="F5" s="26">
        <v>17</v>
      </c>
      <c r="G5" s="26">
        <v>18.5</v>
      </c>
      <c r="H5" s="38">
        <f t="shared" si="0"/>
        <v>17.833333333333332</v>
      </c>
      <c r="I5" s="38">
        <f>(H4+H5)/2</f>
        <v>17.75</v>
      </c>
      <c r="J5" s="23"/>
    </row>
    <row r="6" spans="1:10" s="3" customFormat="1" ht="21.75" customHeight="1">
      <c r="A6" s="19">
        <v>3</v>
      </c>
      <c r="B6" s="20" t="s">
        <v>85</v>
      </c>
      <c r="C6" s="21" t="s">
        <v>42</v>
      </c>
      <c r="D6" s="21">
        <v>1</v>
      </c>
      <c r="E6" s="22">
        <v>18.5</v>
      </c>
      <c r="F6" s="22">
        <v>18.5</v>
      </c>
      <c r="G6" s="22">
        <v>19.5</v>
      </c>
      <c r="H6" s="37">
        <f t="shared" si="0"/>
        <v>18.833333333333332</v>
      </c>
      <c r="I6" s="37">
        <f>(H6+H7)/2</f>
        <v>18.916666666666664</v>
      </c>
      <c r="J6" s="19"/>
    </row>
    <row r="7" spans="1:10" s="3" customFormat="1" ht="21.75" customHeight="1">
      <c r="A7" s="23"/>
      <c r="B7" s="24"/>
      <c r="C7" s="25"/>
      <c r="D7" s="25">
        <v>2</v>
      </c>
      <c r="E7" s="26">
        <v>19</v>
      </c>
      <c r="F7" s="26">
        <v>19</v>
      </c>
      <c r="G7" s="26">
        <v>19</v>
      </c>
      <c r="H7" s="38">
        <f t="shared" si="0"/>
        <v>19</v>
      </c>
      <c r="I7" s="38">
        <f>(H6+H7)/2</f>
        <v>18.916666666666664</v>
      </c>
      <c r="J7" s="23"/>
    </row>
    <row r="8" spans="1:10" s="3" customFormat="1" ht="21.75" customHeight="1">
      <c r="A8" s="19">
        <v>4</v>
      </c>
      <c r="B8" s="20" t="s">
        <v>86</v>
      </c>
      <c r="C8" s="21" t="s">
        <v>46</v>
      </c>
      <c r="D8" s="21">
        <v>1</v>
      </c>
      <c r="E8" s="22">
        <v>18.5</v>
      </c>
      <c r="F8" s="22">
        <v>17.5</v>
      </c>
      <c r="G8" s="22">
        <v>16.5</v>
      </c>
      <c r="H8" s="37">
        <f t="shared" si="0"/>
        <v>17.5</v>
      </c>
      <c r="I8" s="37">
        <f>(H8+H9)/2</f>
        <v>17.25</v>
      </c>
      <c r="J8" s="19"/>
    </row>
    <row r="9" spans="1:10" s="3" customFormat="1" ht="21.75" customHeight="1">
      <c r="A9" s="23"/>
      <c r="B9" s="24"/>
      <c r="C9" s="25"/>
      <c r="D9" s="25">
        <v>2</v>
      </c>
      <c r="E9" s="26">
        <v>16.5</v>
      </c>
      <c r="F9" s="26">
        <v>16</v>
      </c>
      <c r="G9" s="26">
        <v>18.5</v>
      </c>
      <c r="H9" s="38">
        <f t="shared" si="0"/>
        <v>17</v>
      </c>
      <c r="I9" s="38">
        <f>(H9+H8)/2</f>
        <v>17.25</v>
      </c>
      <c r="J9" s="23"/>
    </row>
    <row r="10" spans="1:10" s="3" customFormat="1" ht="21.75" customHeight="1">
      <c r="A10" s="19">
        <v>5</v>
      </c>
      <c r="B10" s="20" t="s">
        <v>87</v>
      </c>
      <c r="C10" s="21" t="s">
        <v>88</v>
      </c>
      <c r="D10" s="21">
        <v>1</v>
      </c>
      <c r="E10" s="22">
        <v>17</v>
      </c>
      <c r="F10" s="22">
        <v>17</v>
      </c>
      <c r="G10" s="22">
        <v>17</v>
      </c>
      <c r="H10" s="37">
        <f t="shared" si="0"/>
        <v>17</v>
      </c>
      <c r="I10" s="37">
        <f>(H10+H11)/2</f>
        <v>16.75</v>
      </c>
      <c r="J10" s="19"/>
    </row>
    <row r="11" spans="1:10" s="3" customFormat="1" ht="21.75" customHeight="1">
      <c r="A11" s="23"/>
      <c r="B11" s="24"/>
      <c r="C11" s="25"/>
      <c r="D11" s="25">
        <v>2</v>
      </c>
      <c r="E11" s="26">
        <v>16.5</v>
      </c>
      <c r="F11" s="26">
        <v>16.5</v>
      </c>
      <c r="G11" s="26">
        <v>16.5</v>
      </c>
      <c r="H11" s="38">
        <f t="shared" si="0"/>
        <v>16.5</v>
      </c>
      <c r="I11" s="38">
        <f>(H11+H10)/2</f>
        <v>16.75</v>
      </c>
      <c r="J11" s="23"/>
    </row>
    <row r="12" spans="1:10" s="3" customFormat="1" ht="21.75" customHeight="1">
      <c r="A12" s="19">
        <v>6</v>
      </c>
      <c r="B12" s="20" t="s">
        <v>89</v>
      </c>
      <c r="C12" s="21" t="s">
        <v>90</v>
      </c>
      <c r="D12" s="21">
        <v>1</v>
      </c>
      <c r="E12" s="22">
        <v>18.5</v>
      </c>
      <c r="F12" s="22">
        <v>19</v>
      </c>
      <c r="G12" s="22">
        <v>18</v>
      </c>
      <c r="H12" s="37">
        <f t="shared" si="0"/>
        <v>18.5</v>
      </c>
      <c r="I12" s="37">
        <f>(H12+H13)/2</f>
        <v>18.416666666666664</v>
      </c>
      <c r="J12" s="19"/>
    </row>
    <row r="13" spans="1:10" s="3" customFormat="1" ht="21.75" customHeight="1">
      <c r="A13" s="23"/>
      <c r="B13" s="24"/>
      <c r="C13" s="25"/>
      <c r="D13" s="25">
        <v>2</v>
      </c>
      <c r="E13" s="26">
        <v>18</v>
      </c>
      <c r="F13" s="26">
        <v>18.5</v>
      </c>
      <c r="G13" s="26">
        <v>18.5</v>
      </c>
      <c r="H13" s="38">
        <f t="shared" si="0"/>
        <v>18.333333333333332</v>
      </c>
      <c r="I13" s="38">
        <f>(H13+H12)/2</f>
        <v>18.416666666666664</v>
      </c>
      <c r="J13" s="23"/>
    </row>
    <row r="14" spans="1:10" s="3" customFormat="1" ht="21.75" customHeight="1">
      <c r="A14" s="19">
        <v>7</v>
      </c>
      <c r="B14" s="20" t="s">
        <v>91</v>
      </c>
      <c r="C14" s="21" t="s">
        <v>92</v>
      </c>
      <c r="D14" s="21">
        <v>1</v>
      </c>
      <c r="E14" s="22">
        <v>17</v>
      </c>
      <c r="F14" s="22">
        <v>17.5</v>
      </c>
      <c r="G14" s="22">
        <v>17.5</v>
      </c>
      <c r="H14" s="37">
        <f t="shared" si="0"/>
        <v>17.333333333333332</v>
      </c>
      <c r="I14" s="37">
        <f>(H14+H15)/2</f>
        <v>17.333333333333332</v>
      </c>
      <c r="J14" s="19"/>
    </row>
    <row r="15" spans="1:10" s="3" customFormat="1" ht="21.75" customHeight="1">
      <c r="A15" s="23"/>
      <c r="B15" s="24"/>
      <c r="C15" s="25"/>
      <c r="D15" s="25">
        <v>2</v>
      </c>
      <c r="E15" s="26">
        <v>17.5</v>
      </c>
      <c r="F15" s="26">
        <v>17</v>
      </c>
      <c r="G15" s="26">
        <v>17.5</v>
      </c>
      <c r="H15" s="38">
        <f t="shared" si="0"/>
        <v>17.333333333333332</v>
      </c>
      <c r="I15" s="38">
        <f>(H15+H14)/2</f>
        <v>17.333333333333332</v>
      </c>
      <c r="J15" s="23"/>
    </row>
    <row r="16" spans="1:10" s="3" customFormat="1" ht="21.75" customHeight="1">
      <c r="A16" s="19">
        <v>8</v>
      </c>
      <c r="B16" s="20" t="s">
        <v>93</v>
      </c>
      <c r="C16" s="21" t="s">
        <v>94</v>
      </c>
      <c r="D16" s="21">
        <v>1</v>
      </c>
      <c r="E16" s="22">
        <v>17</v>
      </c>
      <c r="F16" s="22">
        <v>16.5</v>
      </c>
      <c r="G16" s="22">
        <v>17</v>
      </c>
      <c r="H16" s="37">
        <f t="shared" si="0"/>
        <v>16.833333333333332</v>
      </c>
      <c r="I16" s="37">
        <f>(H16+H17)/2</f>
        <v>17</v>
      </c>
      <c r="J16" s="19"/>
    </row>
    <row r="17" spans="1:10" s="3" customFormat="1" ht="21.75" customHeight="1">
      <c r="A17" s="23"/>
      <c r="B17" s="24"/>
      <c r="C17" s="25"/>
      <c r="D17" s="25">
        <v>2</v>
      </c>
      <c r="E17" s="26">
        <v>17</v>
      </c>
      <c r="F17" s="26">
        <v>17</v>
      </c>
      <c r="G17" s="26">
        <v>17.5</v>
      </c>
      <c r="H17" s="38">
        <f t="shared" si="0"/>
        <v>17.166666666666668</v>
      </c>
      <c r="I17" s="38">
        <f>(H17+H16)/2</f>
        <v>17</v>
      </c>
      <c r="J17" s="23"/>
    </row>
    <row r="18" spans="1:10" s="3" customFormat="1" ht="21.75" customHeight="1">
      <c r="A18" s="19">
        <v>9</v>
      </c>
      <c r="B18" s="20" t="s">
        <v>95</v>
      </c>
      <c r="C18" s="21" t="s">
        <v>96</v>
      </c>
      <c r="D18" s="21">
        <v>1</v>
      </c>
      <c r="E18" s="22">
        <v>17.5</v>
      </c>
      <c r="F18" s="22">
        <v>17.5</v>
      </c>
      <c r="G18" s="22">
        <v>18</v>
      </c>
      <c r="H18" s="37">
        <f t="shared" si="0"/>
        <v>17.666666666666668</v>
      </c>
      <c r="I18" s="37">
        <f>(H18+H19)/2</f>
        <v>17.833333333333336</v>
      </c>
      <c r="J18" s="19"/>
    </row>
    <row r="19" spans="1:10" s="3" customFormat="1" ht="21.75" customHeight="1">
      <c r="A19" s="23"/>
      <c r="B19" s="24"/>
      <c r="C19" s="25"/>
      <c r="D19" s="25">
        <v>2</v>
      </c>
      <c r="E19" s="26">
        <v>18.5</v>
      </c>
      <c r="F19" s="26">
        <v>17.5</v>
      </c>
      <c r="G19" s="26">
        <v>18</v>
      </c>
      <c r="H19" s="38">
        <f t="shared" si="0"/>
        <v>18</v>
      </c>
      <c r="I19" s="38">
        <f>(H19+H18)/2</f>
        <v>17.833333333333336</v>
      </c>
      <c r="J19" s="23"/>
    </row>
  </sheetData>
  <sheetProtection/>
  <printOptions/>
  <pageMargins left="0.7" right="0" top="0.25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Windows User</cp:lastModifiedBy>
  <cp:lastPrinted>2014-12-05T09:58:49Z</cp:lastPrinted>
  <dcterms:created xsi:type="dcterms:W3CDTF">2014-10-03T02:46:26Z</dcterms:created>
  <dcterms:modified xsi:type="dcterms:W3CDTF">2014-12-05T09:59:12Z</dcterms:modified>
  <cp:category/>
  <cp:version/>
  <cp:contentType/>
  <cp:contentStatus/>
</cp:coreProperties>
</file>